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4471" windowWidth="15360" windowHeight="8985" activeTab="0"/>
  </bookViews>
  <sheets>
    <sheet name="Accueil" sheetId="1" r:id="rId1"/>
    <sheet name="Formulaire" sheetId="2" r:id="rId2"/>
    <sheet name="Boutons_Cases" sheetId="3" state="veryHidden" r:id="rId3"/>
    <sheet name="Codes" sheetId="4" state="veryHidden" r:id="rId4"/>
    <sheet name="Contenu" sheetId="5" state="hidden" r:id="rId5"/>
  </sheets>
  <externalReferences>
    <externalReference r:id="rId8"/>
  </externalReferences>
  <definedNames>
    <definedName name="Accueil">'Codes'!$B$10</definedName>
    <definedName name="AN_1">'Contenu'!$B$4</definedName>
    <definedName name="AN_10">'Contenu'!$B$22</definedName>
    <definedName name="AN_11">'Contenu'!$B$24</definedName>
    <definedName name="AN_12">'Contenu'!$B$26</definedName>
    <definedName name="AN_13">'Contenu'!$B$28</definedName>
    <definedName name="AN_14">'Contenu'!$B$30</definedName>
    <definedName name="AN_15">'Contenu'!$B$32</definedName>
    <definedName name="AN_16">'Contenu'!$B$34</definedName>
    <definedName name="AN_17">'Contenu'!$B$36</definedName>
    <definedName name="AN_18">'Contenu'!$B$38</definedName>
    <definedName name="AN_19">'Contenu'!$B$40</definedName>
    <definedName name="AN_2">'Contenu'!$B$6</definedName>
    <definedName name="AN_20">'Contenu'!$B$42</definedName>
    <definedName name="AN_21">'Contenu'!$B$44</definedName>
    <definedName name="AN_22">'Contenu'!$B$46</definedName>
    <definedName name="AN_23">'Contenu'!$B$48</definedName>
    <definedName name="AN_24">'Contenu'!$B$50</definedName>
    <definedName name="AN_25">'Contenu'!$B$52</definedName>
    <definedName name="AN_26">'Contenu'!$B$54</definedName>
    <definedName name="AN_27">'Contenu'!$B$56</definedName>
    <definedName name="AN_28">'Contenu'!$B$58</definedName>
    <definedName name="AN_29">'Contenu'!$B$60</definedName>
    <definedName name="AN_3">'Contenu'!$B$8</definedName>
    <definedName name="AN_30">'Contenu'!$B$62</definedName>
    <definedName name="AN_31">'Contenu'!$B$64</definedName>
    <definedName name="AN_4">'Contenu'!$B$10</definedName>
    <definedName name="AN_5">'Contenu'!$B$12</definedName>
    <definedName name="AN_6">'Contenu'!$B$14</definedName>
    <definedName name="AN_7">'Contenu'!$B$16</definedName>
    <definedName name="AN_8">'Contenu'!$B$18</definedName>
    <definedName name="AN_9">'Contenu'!$B$20</definedName>
    <definedName name="CaseAN">'Boutons_Cases'!$B$2</definedName>
    <definedName name="CaseFR">'Boutons_Cases'!$B$1</definedName>
    <definedName name="Code">'Formulaire'!$A$100:$A$110</definedName>
    <definedName name="Compte_Client">'Formulaire'!$J$9</definedName>
    <definedName name="Compte_CR">'Formulaire'!$J$31</definedName>
    <definedName name="Compte_DD">'Formulaire'!$E$31</definedName>
    <definedName name="correspondance2" localSheetId="3">'[1]Formulaire'!#REF!</definedName>
    <definedName name="Date_An">'Formulaire'!$G$54</definedName>
    <definedName name="Date_Men">'Formulaire'!$G$57</definedName>
    <definedName name="Date_Old">'Formulaire'!$J$48</definedName>
    <definedName name="Date_Sem">'Formulaire'!$G$60</definedName>
    <definedName name="Date_Trim">'Formulaire'!$G$66</definedName>
    <definedName name="dates">'Formulaire'!$C$76</definedName>
    <definedName name="Federal">'Formulaire'!$G$40</definedName>
    <definedName name="FR_1">'Contenu'!$B$3</definedName>
    <definedName name="FR_10">'Contenu'!$B$21</definedName>
    <definedName name="FR_11">'Contenu'!$B$23</definedName>
    <definedName name="FR_12">'Contenu'!$B$25</definedName>
    <definedName name="FR_13">'Contenu'!$B$27</definedName>
    <definedName name="FR_14">'Contenu'!$B$29</definedName>
    <definedName name="FR_15">'Contenu'!$B$31</definedName>
    <definedName name="FR_16">'Contenu'!$B$33</definedName>
    <definedName name="FR_17">'Contenu'!$B$35</definedName>
    <definedName name="FR_18">'Contenu'!$B$37</definedName>
    <definedName name="FR_19">'Contenu'!$B$39</definedName>
    <definedName name="FR_2">'Contenu'!$B$5</definedName>
    <definedName name="FR_20">'Contenu'!$B$41</definedName>
    <definedName name="FR_21">'Contenu'!$B$43</definedName>
    <definedName name="FR_22">'Contenu'!$B$45</definedName>
    <definedName name="FR_23">'Contenu'!$B$47</definedName>
    <definedName name="FR_24">'Contenu'!$B$49</definedName>
    <definedName name="FR_25">'Contenu'!$B$51</definedName>
    <definedName name="FR_26">'Contenu'!$B$53</definedName>
    <definedName name="FR_27">'Contenu'!$B$55</definedName>
    <definedName name="FR_28">'Contenu'!$B$57</definedName>
    <definedName name="FR_29">'Contenu'!$B$59</definedName>
    <definedName name="FR_3">'Contenu'!$B$7</definedName>
    <definedName name="FR_30">'Contenu'!$B$61</definedName>
    <definedName name="FR_31">'Contenu'!$B$63</definedName>
    <definedName name="FR_4">'Contenu'!$B$9</definedName>
    <definedName name="FR_5">'Contenu'!$B$11</definedName>
    <definedName name="FR_6">'Contenu'!$B$13</definedName>
    <definedName name="FR_7">'Contenu'!$B$15</definedName>
    <definedName name="FR_8">'Contenu'!$B$17</definedName>
    <definedName name="FR_9">'Contenu'!$B$19</definedName>
    <definedName name="Frequence" localSheetId="3">'Codes'!$B$1</definedName>
    <definedName name="Frequence">#REF!</definedName>
    <definedName name="Langue">'Contenu'!$B$1</definedName>
    <definedName name="mois">#REF!</definedName>
    <definedName name="mois2" localSheetId="3">'[1]Formulaire'!#REF!</definedName>
    <definedName name="mois2">'Formulaire'!#REF!</definedName>
    <definedName name="Montant_Choisi">'Formulaire'!$J$19</definedName>
    <definedName name="Montants">'Formulaire'!$F$74,'Formulaire'!$J$74,'Formulaire'!$F$76,'Formulaire'!$J$76,'Formulaire'!$F$78,'Formulaire'!$J$78,'Formulaire'!$F$80,'Formulaire'!$J$80,'Formulaire'!$F$82,'Formulaire'!$J$82,'Formulaire'!$F$84,'Formulaire'!$J$84</definedName>
    <definedName name="Nbre_Vers">'Formulaire'!$G$72</definedName>
    <definedName name="Nom_Client">'Formulaire'!$B$9</definedName>
    <definedName name="Nom_Conseiller">'Formulaire'!$B$12</definedName>
    <definedName name="Notes">'Formulaire'!$C$84</definedName>
    <definedName name="OptChoisiAN">'Boutons_Cases'!$B$4</definedName>
    <definedName name="OptChoisiFR">'Boutons_Cases'!$B$3</definedName>
    <definedName name="OptFreq1AN">'Boutons_Cases'!$B$20</definedName>
    <definedName name="OptFreq1FR">'Boutons_Cases'!$B$19</definedName>
    <definedName name="OptFreq2AN">'Boutons_Cases'!$B$22</definedName>
    <definedName name="OptFreq2FR">'Boutons_Cases'!$B$21</definedName>
    <definedName name="OptFreq3AN">'Boutons_Cases'!$B$24</definedName>
    <definedName name="OptFreq3FR">'Boutons_Cases'!$B$23</definedName>
    <definedName name="OptFreq4AN">'Boutons_Cases'!$B$26</definedName>
    <definedName name="OptFreq4FR">'Boutons_Cases'!$B$25</definedName>
    <definedName name="OptFreq5AN">'Boutons_Cases'!$B$28</definedName>
    <definedName name="OptFreq5FR">'Boutons_Cases'!$B$27</definedName>
    <definedName name="OptImpot1AN">'Boutons_Cases'!$B$16</definedName>
    <definedName name="OptImpot1FR">'Boutons_Cases'!$B$15</definedName>
    <definedName name="OptImpot2AN">'Boutons_Cases'!$B$18</definedName>
    <definedName name="OptImpot2FR">'Boutons_Cases'!$B$17</definedName>
    <definedName name="OptModVer1AN">'Boutons_Cases'!$B$10</definedName>
    <definedName name="OptModVer1FR">'Boutons_Cases'!$B$9</definedName>
    <definedName name="OptModVer2AN">'Boutons_Cases'!$B$12</definedName>
    <definedName name="OptModVer2FR">'Boutons_Cases'!$B$11</definedName>
    <definedName name="OptModVer3AN">'Boutons_Cases'!$B$14</definedName>
    <definedName name="OptModVer3FR">'Boutons_Cases'!$B$13</definedName>
    <definedName name="OptMonBrutAN">'Boutons_Cases'!$B$6</definedName>
    <definedName name="OptMonBrutFR">'Boutons_Cases'!$B$5</definedName>
    <definedName name="OptMonNetAN">'Boutons_Cases'!$B$8</definedName>
    <definedName name="OptMonNetFR">'Boutons_Cases'!$B$7</definedName>
    <definedName name="OptSem1AN">'Boutons_Cases'!$B$30</definedName>
    <definedName name="OptSem1FR">'Boutons_Cases'!$B$29</definedName>
    <definedName name="OptSem2AN">'Boutons_Cases'!$B$32</definedName>
    <definedName name="OptSem2FR">'Boutons_Cases'!$B$31</definedName>
    <definedName name="OptSem3AN">'Boutons_Cases'!$B$34</definedName>
    <definedName name="OptSem3FR">'Boutons_Cases'!$B$33</definedName>
    <definedName name="OptSem4AN">'Boutons_Cases'!$B$36</definedName>
    <definedName name="OptSem4FR">'Boutons_Cases'!$B$35</definedName>
    <definedName name="OptSem5AN">'Boutons_Cases'!$B$38</definedName>
    <definedName name="OptSem5FR">'Boutons_Cases'!$B$37</definedName>
    <definedName name="OptSem6AN">'Boutons_Cases'!$B$40</definedName>
    <definedName name="OptSem6FR">'Boutons_Cases'!$B$39</definedName>
    <definedName name="OptTrim1AN">'Boutons_Cases'!$B$42</definedName>
    <definedName name="OptTrim1FR">'Boutons_Cases'!$B$41</definedName>
    <definedName name="OptTrim2AN">'Boutons_Cases'!$B$44</definedName>
    <definedName name="OptTrim2FR">'Boutons_Cases'!$B$43</definedName>
    <definedName name="OptTrim3AN">'Boutons_Cases'!$B$46</definedName>
    <definedName name="OptTrim3FR">'Boutons_Cases'!$B$45</definedName>
    <definedName name="Provincial">'Formulaire'!$G$42</definedName>
    <definedName name="Rep">'Formulaire'!$B$100:$B$109</definedName>
    <definedName name="Succursale">'Formulaire'!$H$12</definedName>
    <definedName name="Tab_rep">'Formulaire'!$A$100:$B$110</definedName>
    <definedName name="tab2" localSheetId="3">'[1]Formulaire'!#REF!</definedName>
    <definedName name="Version">'Codes'!$B$8</definedName>
    <definedName name="_xlnm.Print_Area" localSheetId="1">'Formulaire'!$A$1:$L$94</definedName>
  </definedNames>
  <calcPr fullCalcOnLoad="1"/>
</workbook>
</file>

<file path=xl/sharedStrings.xml><?xml version="1.0" encoding="utf-8"?>
<sst xmlns="http://schemas.openxmlformats.org/spreadsheetml/2006/main" count="226" uniqueCount="218">
  <si>
    <t>Provincial :</t>
  </si>
  <si>
    <t>Nom du client</t>
  </si>
  <si>
    <t>Signature du client</t>
  </si>
  <si>
    <t>Date</t>
  </si>
  <si>
    <t>Numéro de compte</t>
  </si>
  <si>
    <t>Code</t>
  </si>
  <si>
    <t>Rep</t>
  </si>
  <si>
    <t xml:space="preserve">Mes versements seront effectués le </t>
  </si>
  <si>
    <t>Fédéral :</t>
  </si>
  <si>
    <t>Section 1 - Identification du client</t>
  </si>
  <si>
    <t>Section 3 - Mode de versement</t>
  </si>
  <si>
    <t>Section 5 - Fréquence des versements</t>
  </si>
  <si>
    <t>Section 6 - Signatures</t>
  </si>
  <si>
    <t>Section 2 - Montant</t>
  </si>
  <si>
    <t xml:space="preserve">  de chaque mois.</t>
  </si>
  <si>
    <t>Pour un FERR ou un FRV, si le montant brut du montant choisi est inférieur au minimum établi par les règles de l'Agence du revenu du Canada, le montant inscrit sera remplacé par le minimum établi.</t>
  </si>
  <si>
    <t>De plus, dans le cas d'un FRV, le montant brut du montant choisi ne peut excéder le montant maximum établi selon les règles de juridiction applicables. Si tel était le cas, le montant inscrit serait remplacé par le montant maximum établi.</t>
  </si>
  <si>
    <t xml:space="preserve">Mon versement sera effectué le </t>
  </si>
  <si>
    <t>Sinon, choisissez l'une des options suivantes :</t>
  </si>
  <si>
    <t xml:space="preserve">  des mois identifiés ci-dessous :</t>
  </si>
  <si>
    <t>Retenues d'impôts (en % ou en argent) :</t>
  </si>
  <si>
    <t>Montant</t>
  </si>
  <si>
    <t>Annuelle</t>
  </si>
  <si>
    <t>Mensuelle</t>
  </si>
  <si>
    <t>Semestrielle</t>
  </si>
  <si>
    <t>Trimestrielle</t>
  </si>
  <si>
    <t>Prériodique</t>
  </si>
  <si>
    <t>Name of the Client</t>
  </si>
  <si>
    <t>Account Number</t>
  </si>
  <si>
    <t>Section 4 - Impôts spéciaux (Si désiré)</t>
  </si>
  <si>
    <t>(jour)</t>
  </si>
  <si>
    <t>For RRIF and LIF plans, if the gross amount entered is under the minimum amount allowed by the Canada Revenue Agency, the amount entered will be replaced by the minimum allowed.</t>
  </si>
  <si>
    <t>In addition, for LIF plans, the gross amount cannot exceed the maximum amount established by the jurisdiction regulations. Therefore, if it is the case, the amount entered will be replaced by the maximum allowed.</t>
  </si>
  <si>
    <t>Section 2 - Amount</t>
  </si>
  <si>
    <t>Section 3 - Payment Option</t>
  </si>
  <si>
    <t>Section 4 - Special Income Tax (on request)</t>
  </si>
  <si>
    <t>Section 5 - Frequency of Payments</t>
  </si>
  <si>
    <t>Client's Signature</t>
  </si>
  <si>
    <t>of the following months.</t>
  </si>
  <si>
    <t>of every month.</t>
  </si>
  <si>
    <t>(day)</t>
  </si>
  <si>
    <t xml:space="preserve">My payment will be made on </t>
  </si>
  <si>
    <t xml:space="preserve">My payments will be made on the </t>
  </si>
  <si>
    <t>Income tax (in % or cash) :</t>
  </si>
  <si>
    <t>Federal :</t>
  </si>
  <si>
    <t>Or, choose one of the following :</t>
  </si>
  <si>
    <t>INSTRUCTIONS DE VERSEMENT</t>
  </si>
  <si>
    <t>POUR LES COMPTES FERR ET FRV</t>
  </si>
  <si>
    <t>PAYMENT INSTRUCTIONS FOR</t>
  </si>
  <si>
    <t>RRIF AND LIF ACCOUNTS</t>
  </si>
  <si>
    <t>Section 1 - Client's Information</t>
  </si>
  <si>
    <t>FR_1</t>
  </si>
  <si>
    <t>AN_1</t>
  </si>
  <si>
    <t>FR_2</t>
  </si>
  <si>
    <t>AN_2</t>
  </si>
  <si>
    <t>FR_3</t>
  </si>
  <si>
    <t>AN_3</t>
  </si>
  <si>
    <t>FR_4</t>
  </si>
  <si>
    <t>AN_4</t>
  </si>
  <si>
    <t>FR_5</t>
  </si>
  <si>
    <t>AN_5</t>
  </si>
  <si>
    <t>FR_6</t>
  </si>
  <si>
    <t>AN_6</t>
  </si>
  <si>
    <t>FR_7</t>
  </si>
  <si>
    <t>AN_7</t>
  </si>
  <si>
    <t>FR_8</t>
  </si>
  <si>
    <t>AN_8</t>
  </si>
  <si>
    <t>FR_9</t>
  </si>
  <si>
    <t>AN_9</t>
  </si>
  <si>
    <t>FR_10</t>
  </si>
  <si>
    <t>AN_10</t>
  </si>
  <si>
    <t>FR_11</t>
  </si>
  <si>
    <t>AN_11</t>
  </si>
  <si>
    <t>FR_12</t>
  </si>
  <si>
    <t>AN_12</t>
  </si>
  <si>
    <t>FR_13</t>
  </si>
  <si>
    <t>AN_13</t>
  </si>
  <si>
    <t>FR_14</t>
  </si>
  <si>
    <t>AN_14</t>
  </si>
  <si>
    <t>FR_15</t>
  </si>
  <si>
    <t>AN_15</t>
  </si>
  <si>
    <t>FR_16</t>
  </si>
  <si>
    <t>AN_16</t>
  </si>
  <si>
    <t>FR_17</t>
  </si>
  <si>
    <t>AN_17</t>
  </si>
  <si>
    <t>FR_18</t>
  </si>
  <si>
    <t>AN_18</t>
  </si>
  <si>
    <t>FR_19</t>
  </si>
  <si>
    <t>AN_19</t>
  </si>
  <si>
    <t>FR_20</t>
  </si>
  <si>
    <t>AN_20</t>
  </si>
  <si>
    <t>FR_21</t>
  </si>
  <si>
    <t>AN_21</t>
  </si>
  <si>
    <t>FR_22</t>
  </si>
  <si>
    <t>AN_22</t>
  </si>
  <si>
    <t>FR_23</t>
  </si>
  <si>
    <t>AN_23</t>
  </si>
  <si>
    <t>FR_24</t>
  </si>
  <si>
    <t>AN_24</t>
  </si>
  <si>
    <t>FR_25</t>
  </si>
  <si>
    <t>AN_25</t>
  </si>
  <si>
    <t>FR_26</t>
  </si>
  <si>
    <t>AN_26</t>
  </si>
  <si>
    <t>FR_27</t>
  </si>
  <si>
    <t>AN_27</t>
  </si>
  <si>
    <t>FR_28</t>
  </si>
  <si>
    <t>AN_28</t>
  </si>
  <si>
    <t>FR_29</t>
  </si>
  <si>
    <t>AN_29</t>
  </si>
  <si>
    <t>FR_30</t>
  </si>
  <si>
    <t>AN_30</t>
  </si>
  <si>
    <t>Amount</t>
  </si>
  <si>
    <t>Langue</t>
  </si>
  <si>
    <t>CaseFR</t>
  </si>
  <si>
    <t>CaseAN</t>
  </si>
  <si>
    <t>.</t>
  </si>
  <si>
    <t>Fréquence choisie</t>
  </si>
  <si>
    <t>Version choisie</t>
  </si>
  <si>
    <t>Cliquez sur le choix désiré</t>
  </si>
  <si>
    <t>Click on one of the following</t>
  </si>
  <si>
    <t>OptChoisiFR</t>
  </si>
  <si>
    <t>OptChoisiAN</t>
  </si>
  <si>
    <t>Choisi</t>
  </si>
  <si>
    <t>Elected</t>
  </si>
  <si>
    <t>Montant Brut</t>
  </si>
  <si>
    <t>Montant Net</t>
  </si>
  <si>
    <t>Gross Amount</t>
  </si>
  <si>
    <t>Net Amount</t>
  </si>
  <si>
    <t>OptMonNetFR</t>
  </si>
  <si>
    <t>OptMonNetAN</t>
  </si>
  <si>
    <t>OptMonBrutFR</t>
  </si>
  <si>
    <t>OptMonBrutAN</t>
  </si>
  <si>
    <t>OptModVer2FR</t>
  </si>
  <si>
    <t>OptModVer2AN</t>
  </si>
  <si>
    <t>OptModVer3FR</t>
  </si>
  <si>
    <t>OptModVer3AN</t>
  </si>
  <si>
    <t>OptModVer1FR</t>
  </si>
  <si>
    <t>OptModVer1AN</t>
  </si>
  <si>
    <t>Cochez si identique à l'année dernière</t>
  </si>
  <si>
    <t>Check if instructions are the same as last year</t>
  </si>
  <si>
    <t xml:space="preserve">Faites un dépôt direct </t>
  </si>
  <si>
    <t>Postez un chèque</t>
  </si>
  <si>
    <t>Transférez à un compte régulier :</t>
  </si>
  <si>
    <t>Direct deposit :</t>
  </si>
  <si>
    <t>Cheque by mail</t>
  </si>
  <si>
    <t>Transfer to a regular account :</t>
  </si>
  <si>
    <t>Imposez le total</t>
  </si>
  <si>
    <t>Imposez l'excédent du minimum</t>
  </si>
  <si>
    <t>Tax on the total payment</t>
  </si>
  <si>
    <t>Tax on the amount in excess of the minimum amount</t>
  </si>
  <si>
    <t>OptImpot2AN</t>
  </si>
  <si>
    <t>OptImpot2FR</t>
  </si>
  <si>
    <t>OptImpot1FR</t>
  </si>
  <si>
    <t>OptImpot1AN</t>
  </si>
  <si>
    <t>OptFreq1FR</t>
  </si>
  <si>
    <t>OptFreq1AN</t>
  </si>
  <si>
    <t>OptFreq2FR</t>
  </si>
  <si>
    <t>OptFreq2AN</t>
  </si>
  <si>
    <t>OptFreq3FR</t>
  </si>
  <si>
    <t>OptFreq3AN</t>
  </si>
  <si>
    <t>OptFreq4FR</t>
  </si>
  <si>
    <t>OptFreq4AN</t>
  </si>
  <si>
    <t>OptFreq5FR</t>
  </si>
  <si>
    <t>OptFreq5AN</t>
  </si>
  <si>
    <t>OptSem1FR</t>
  </si>
  <si>
    <t>OptSem1AN</t>
  </si>
  <si>
    <t>OptSem2FR</t>
  </si>
  <si>
    <t>OptSem2AN</t>
  </si>
  <si>
    <t>OptSem3FR</t>
  </si>
  <si>
    <t>OptSem3AN</t>
  </si>
  <si>
    <t>OptSem4FR</t>
  </si>
  <si>
    <t>OptSem4AN</t>
  </si>
  <si>
    <t>OptSem5FR</t>
  </si>
  <si>
    <t>OptSem5AN</t>
  </si>
  <si>
    <t>OptSem6FR</t>
  </si>
  <si>
    <t>OptSem6AN</t>
  </si>
  <si>
    <t>OptTrim1FR</t>
  </si>
  <si>
    <t>OptTrim1AN</t>
  </si>
  <si>
    <t>OptTrim2FR</t>
  </si>
  <si>
    <t>OptTrim2AN</t>
  </si>
  <si>
    <t>OptTrim3FR</t>
  </si>
  <si>
    <t>OptTrim3AN</t>
  </si>
  <si>
    <t>Trimestielle</t>
  </si>
  <si>
    <t>Annual</t>
  </si>
  <si>
    <t>Monthly</t>
  </si>
  <si>
    <t>Semi-annual</t>
  </si>
  <si>
    <t>Quarterly</t>
  </si>
  <si>
    <t>Janvier et juillet</t>
  </si>
  <si>
    <t>January &amp; July</t>
  </si>
  <si>
    <t>Février et août</t>
  </si>
  <si>
    <t>February &amp; August</t>
  </si>
  <si>
    <t>March &amp; September</t>
  </si>
  <si>
    <t>April &amp; October</t>
  </si>
  <si>
    <t>May &amp; November</t>
  </si>
  <si>
    <t>June &amp; December</t>
  </si>
  <si>
    <t>January, April, July &amp; October</t>
  </si>
  <si>
    <t>February, May, August &amp; November</t>
  </si>
  <si>
    <t>March, June, September &amp; December</t>
  </si>
  <si>
    <t>Mars et septembre</t>
  </si>
  <si>
    <t>Avril et octobre</t>
  </si>
  <si>
    <t>Mai et novembre</t>
  </si>
  <si>
    <t>Juin et décembre</t>
  </si>
  <si>
    <t>Janvier, avril, juillet et octobre</t>
  </si>
  <si>
    <t>Février, mai, août et novembre</t>
  </si>
  <si>
    <t>Mars, juin, septembre et décembre</t>
  </si>
  <si>
    <t>(AAAA-MM-JJ)</t>
  </si>
  <si>
    <t>E = Version Electronique
P = Version Papier</t>
  </si>
  <si>
    <t>Accueil déjà fait</t>
  </si>
  <si>
    <t>According to the last instructions, the last payment would have been made on :</t>
  </si>
  <si>
    <t>Selon les anciennes instructions, le prochain versement était prévu pour le :</t>
  </si>
  <si>
    <t>Commentaires</t>
  </si>
  <si>
    <t>Comments</t>
  </si>
  <si>
    <t>FR_31</t>
  </si>
  <si>
    <t>AN_31</t>
  </si>
  <si>
    <t>Important :  Veuillez noter que ces instructions seront appliquées aux années futures.</t>
  </si>
  <si>
    <t>Important :  Please note that these instructions will be applied to the following years.</t>
  </si>
  <si>
    <t>FR</t>
  </si>
  <si>
    <t>P</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</si>
</sst>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0.00\ [$$-C0C]"/>
    <numFmt numFmtId="181" formatCode="dd/mm"/>
    <numFmt numFmtId="182" formatCode="[$-C0C]d\ mmmm\ yyyy"/>
    <numFmt numFmtId="183" formatCode="[$$-1009]#,##0.00"/>
    <numFmt numFmtId="184" formatCode="#,##0.00\ [$$-C0C]_-"/>
    <numFmt numFmtId="185" formatCode="yyyy/mm/dd;@"/>
    <numFmt numFmtId="186" formatCode="yyyy\-mm\-dd;@"/>
    <numFmt numFmtId="187" formatCode="dd\-mmm;@"/>
    <numFmt numFmtId="188" formatCode="dd/mmm;@"/>
    <numFmt numFmtId="189" formatCode="[$-C0C]d\ mmm\ yyyy;@"/>
    <numFmt numFmtId="190" formatCode="[$-1009]d/mmm/yy;@"/>
    <numFmt numFmtId="191" formatCode="[$-C0C]d\ mmm;@"/>
    <numFmt numFmtId="192" formatCode="[$-1009]d\-mmm;@"/>
    <numFmt numFmtId="193" formatCode="[$-C0C]d\-mmm;@"/>
    <numFmt numFmtId="194" formatCode="[$-C0C]d/mmm;@"/>
  </numFmts>
  <fonts count="18">
    <font>
      <sz val="11"/>
      <name val="Arial"/>
      <family val="0"/>
    </font>
    <font>
      <sz val="9"/>
      <name val="Arial"/>
      <family val="2"/>
    </font>
    <font>
      <b/>
      <sz val="9"/>
      <name val="Arial"/>
      <family val="2"/>
    </font>
    <font>
      <b/>
      <sz val="11"/>
      <name val="Arial"/>
      <family val="2"/>
    </font>
    <font>
      <sz val="14"/>
      <name val="Arial"/>
      <family val="2"/>
    </font>
    <font>
      <b/>
      <sz val="10"/>
      <name val="Arial"/>
      <family val="2"/>
    </font>
    <font>
      <sz val="9"/>
      <color indexed="9"/>
      <name val="Arial"/>
      <family val="2"/>
    </font>
    <font>
      <b/>
      <sz val="9"/>
      <color indexed="9"/>
      <name val="Arial"/>
      <family val="2"/>
    </font>
    <font>
      <sz val="8"/>
      <name val="Arial"/>
      <family val="0"/>
    </font>
    <font>
      <b/>
      <sz val="12"/>
      <color indexed="17"/>
      <name val="Arial"/>
      <family val="2"/>
    </font>
    <font>
      <b/>
      <sz val="12"/>
      <color indexed="9"/>
      <name val="Arial"/>
      <family val="2"/>
    </font>
    <font>
      <sz val="12"/>
      <color indexed="9"/>
      <name val="Arial"/>
      <family val="2"/>
    </font>
    <font>
      <b/>
      <sz val="12"/>
      <name val="Arial"/>
      <family val="2"/>
    </font>
    <font>
      <sz val="10"/>
      <name val="Arial"/>
      <family val="0"/>
    </font>
    <font>
      <u val="single"/>
      <sz val="11"/>
      <color indexed="12"/>
      <name val="Arial"/>
      <family val="0"/>
    </font>
    <font>
      <u val="single"/>
      <sz val="11"/>
      <color indexed="36"/>
      <name val="Arial"/>
      <family val="0"/>
    </font>
    <font>
      <b/>
      <sz val="20"/>
      <color indexed="60"/>
      <name val="Arial"/>
      <family val="2"/>
    </font>
    <font>
      <b/>
      <sz val="9"/>
      <color indexed="10"/>
      <name val="Arial"/>
      <family val="2"/>
    </font>
  </fonts>
  <fills count="4">
    <fill>
      <patternFill/>
    </fill>
    <fill>
      <patternFill patternType="gray125"/>
    </fill>
    <fill>
      <patternFill patternType="solid">
        <fgColor indexed="26"/>
        <bgColor indexed="64"/>
      </patternFill>
    </fill>
    <fill>
      <patternFill patternType="solid">
        <fgColor indexed="17"/>
        <bgColor indexed="64"/>
      </patternFill>
    </fill>
  </fills>
  <borders count="2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7"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 fillId="0" borderId="0" xfId="0" applyFont="1" applyAlignment="1" applyProtection="1">
      <alignment vertical="center"/>
      <protection hidden="1"/>
    </xf>
    <xf numFmtId="0" fontId="1" fillId="0" borderId="0" xfId="0" applyFont="1" applyFill="1" applyBorder="1" applyAlignment="1" applyProtection="1">
      <alignment horizontal="left" vertical="center"/>
      <protection hidden="1"/>
    </xf>
    <xf numFmtId="0" fontId="1" fillId="0" borderId="0" xfId="0" applyFont="1" applyFill="1" applyAlignment="1" applyProtection="1">
      <alignment horizontal="lef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vertical="center"/>
      <protection hidden="1"/>
    </xf>
    <xf numFmtId="0" fontId="1"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1" fillId="0" borderId="0" xfId="0" applyFont="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Alignment="1" applyProtection="1">
      <alignment vertical="center"/>
      <protection hidden="1"/>
    </xf>
    <xf numFmtId="0" fontId="1" fillId="0" borderId="0" xfId="0" applyFont="1" applyBorder="1" applyAlignment="1" applyProtection="1">
      <alignment horizontal="justify" vertical="center"/>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1" fillId="0" borderId="0" xfId="0" applyFont="1" applyFill="1" applyBorder="1" applyAlignment="1" applyProtection="1">
      <alignment horizontal="center" vertical="center"/>
      <protection hidden="1"/>
    </xf>
    <xf numFmtId="0" fontId="3"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0" fillId="0" borderId="0" xfId="0" applyBorder="1" applyAlignment="1" applyProtection="1">
      <alignment horizontal="left"/>
      <protection hidden="1"/>
    </xf>
    <xf numFmtId="0" fontId="1" fillId="0" borderId="1" xfId="0" applyFont="1" applyFill="1" applyBorder="1" applyAlignment="1" applyProtection="1">
      <alignment horizontal="left" vertical="center"/>
      <protection hidden="1"/>
    </xf>
    <xf numFmtId="0" fontId="1" fillId="0" borderId="2" xfId="0" applyFont="1" applyFill="1" applyBorder="1" applyAlignment="1" applyProtection="1">
      <alignment horizontal="left" vertical="center"/>
      <protection hidden="1"/>
    </xf>
    <xf numFmtId="0" fontId="1" fillId="0" borderId="1" xfId="0" applyFont="1" applyBorder="1" applyAlignment="1" applyProtection="1">
      <alignment vertical="center"/>
      <protection hidden="1"/>
    </xf>
    <xf numFmtId="0" fontId="1" fillId="0" borderId="2" xfId="0" applyFont="1" applyBorder="1" applyAlignment="1" applyProtection="1">
      <alignment vertical="center"/>
      <protection hidden="1"/>
    </xf>
    <xf numFmtId="0" fontId="1" fillId="0" borderId="1" xfId="0" applyFont="1" applyFill="1" applyBorder="1" applyAlignment="1" applyProtection="1">
      <alignment vertical="center"/>
      <protection hidden="1"/>
    </xf>
    <xf numFmtId="0" fontId="1" fillId="0" borderId="2" xfId="0" applyFont="1" applyFill="1" applyBorder="1" applyAlignment="1" applyProtection="1">
      <alignment vertical="center"/>
      <protection hidden="1"/>
    </xf>
    <xf numFmtId="0" fontId="6" fillId="0" borderId="1" xfId="0" applyFont="1" applyFill="1" applyBorder="1" applyAlignment="1" applyProtection="1">
      <alignment vertical="center"/>
      <protection hidden="1"/>
    </xf>
    <xf numFmtId="0" fontId="6" fillId="0" borderId="1" xfId="0" applyFont="1" applyBorder="1" applyAlignment="1" applyProtection="1">
      <alignment vertical="center"/>
      <protection hidden="1"/>
    </xf>
    <xf numFmtId="0" fontId="1" fillId="0" borderId="2" xfId="0" applyFont="1" applyBorder="1" applyAlignment="1" applyProtection="1">
      <alignment horizontal="center" vertical="top"/>
      <protection hidden="1"/>
    </xf>
    <xf numFmtId="0" fontId="1" fillId="0" borderId="3"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Alignment="1" applyProtection="1">
      <alignment horizontal="center" vertical="center"/>
      <protection hidden="1"/>
    </xf>
    <xf numFmtId="0" fontId="0" fillId="0" borderId="0" xfId="0" applyFont="1" applyBorder="1" applyAlignment="1" applyProtection="1">
      <alignment vertical="center"/>
      <protection hidden="1"/>
    </xf>
    <xf numFmtId="180" fontId="3" fillId="0" borderId="0" xfId="0" applyNumberFormat="1" applyFont="1" applyFill="1" applyBorder="1" applyAlignment="1" applyProtection="1">
      <alignment horizontal="center" vertical="center"/>
      <protection hidden="1"/>
    </xf>
    <xf numFmtId="0" fontId="1" fillId="0" borderId="6" xfId="0" applyFont="1" applyBorder="1" applyAlignment="1" applyProtection="1">
      <alignment vertical="center"/>
      <protection hidden="1"/>
    </xf>
    <xf numFmtId="0" fontId="0" fillId="0" borderId="6" xfId="0"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vertical="center" wrapText="1"/>
      <protection hidden="1"/>
    </xf>
    <xf numFmtId="0" fontId="1" fillId="0" borderId="7" xfId="0" applyFont="1" applyFill="1" applyBorder="1" applyAlignment="1" applyProtection="1">
      <alignment vertical="center"/>
      <protection hidden="1"/>
    </xf>
    <xf numFmtId="0" fontId="0" fillId="0" borderId="7" xfId="0" applyBorder="1" applyAlignment="1" applyProtection="1">
      <alignment vertical="center"/>
      <protection hidden="1"/>
    </xf>
    <xf numFmtId="0" fontId="1" fillId="0" borderId="6" xfId="0" applyFont="1" applyBorder="1" applyAlignment="1" applyProtection="1">
      <alignment horizontal="left" vertical="top"/>
      <protection hidden="1"/>
    </xf>
    <xf numFmtId="0" fontId="0" fillId="0" borderId="6" xfId="0" applyBorder="1" applyAlignment="1" applyProtection="1">
      <alignment horizontal="left"/>
      <protection hidden="1"/>
    </xf>
    <xf numFmtId="0" fontId="3" fillId="0" borderId="7" xfId="0" applyFont="1" applyFill="1" applyBorder="1" applyAlignment="1" applyProtection="1">
      <alignment horizontal="center" vertical="center"/>
      <protection hidden="1"/>
    </xf>
    <xf numFmtId="0" fontId="12" fillId="0" borderId="0" xfId="0" applyFont="1" applyFill="1" applyBorder="1" applyAlignment="1" applyProtection="1">
      <alignment horizontal="right" vertical="center"/>
      <protection hidden="1"/>
    </xf>
    <xf numFmtId="0" fontId="1" fillId="0" borderId="0" xfId="0" applyFont="1" applyBorder="1" applyAlignment="1" applyProtection="1">
      <alignment vertical="center"/>
      <protection hidden="1"/>
    </xf>
    <xf numFmtId="0" fontId="0" fillId="0" borderId="0" xfId="0" applyBorder="1" applyAlignment="1" applyProtection="1">
      <alignment/>
      <protection hidden="1"/>
    </xf>
    <xf numFmtId="49" fontId="3" fillId="0" borderId="0" xfId="0" applyNumberFormat="1" applyFont="1" applyFill="1"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xf numFmtId="0" fontId="13" fillId="0" borderId="0" xfId="0" applyFont="1" applyAlignment="1">
      <alignment/>
    </xf>
    <xf numFmtId="0" fontId="13" fillId="0" borderId="0" xfId="0" applyFont="1" applyAlignment="1">
      <alignment horizontal="left"/>
    </xf>
    <xf numFmtId="0" fontId="13" fillId="0" borderId="0" xfId="0" applyFont="1" applyBorder="1" applyAlignment="1" applyProtection="1">
      <alignment horizontal="left" vertical="center"/>
      <protection hidden="1"/>
    </xf>
    <xf numFmtId="0" fontId="13" fillId="0" borderId="0" xfId="0" applyFont="1" applyBorder="1" applyAlignment="1">
      <alignment horizontal="left"/>
    </xf>
    <xf numFmtId="0" fontId="1" fillId="0" borderId="0" xfId="0" applyFont="1" applyBorder="1" applyAlignment="1" applyProtection="1">
      <alignment horizontal="left" vertical="top"/>
      <protection hidden="1"/>
    </xf>
    <xf numFmtId="0" fontId="5" fillId="0" borderId="0" xfId="0" applyFont="1" applyAlignment="1">
      <alignment/>
    </xf>
    <xf numFmtId="0" fontId="5" fillId="0" borderId="0" xfId="0" applyFont="1" applyAlignment="1">
      <alignment horizontal="center"/>
    </xf>
    <xf numFmtId="0" fontId="9" fillId="0" borderId="0" xfId="0" applyFont="1" applyAlignment="1" applyProtection="1">
      <alignment vertical="center" wrapText="1"/>
      <protection hidden="1"/>
    </xf>
    <xf numFmtId="0" fontId="1" fillId="0" borderId="0" xfId="0" applyNumberFormat="1" applyFont="1" applyFill="1" applyBorder="1" applyAlignment="1" applyProtection="1">
      <alignment horizontal="right"/>
      <protection hidden="1"/>
    </xf>
    <xf numFmtId="0" fontId="4" fillId="0" borderId="0" xfId="0" applyFont="1" applyFill="1" applyBorder="1" applyAlignment="1" applyProtection="1">
      <alignment horizontal="center"/>
      <protection hidden="1"/>
    </xf>
    <xf numFmtId="0" fontId="1" fillId="0" borderId="0" xfId="0" applyFont="1" applyBorder="1" applyAlignment="1" applyProtection="1">
      <alignment horizontal="right"/>
      <protection hidden="1"/>
    </xf>
    <xf numFmtId="0" fontId="1" fillId="0" borderId="0" xfId="0" applyFont="1" applyBorder="1" applyAlignment="1" applyProtection="1">
      <alignment/>
      <protection hidden="1"/>
    </xf>
    <xf numFmtId="0" fontId="1" fillId="0" borderId="0" xfId="0" applyFont="1" applyBorder="1" applyAlignment="1" applyProtection="1">
      <alignment horizontal="left"/>
      <protection hidden="1"/>
    </xf>
    <xf numFmtId="0" fontId="1" fillId="0" borderId="0" xfId="0" applyFont="1" applyFill="1" applyBorder="1" applyAlignment="1" applyProtection="1">
      <alignment horizontal="left"/>
      <protection hidden="1"/>
    </xf>
    <xf numFmtId="0" fontId="3" fillId="0" borderId="0" xfId="0" applyFont="1" applyAlignment="1">
      <alignment wrapText="1"/>
    </xf>
    <xf numFmtId="0" fontId="3" fillId="0" borderId="0" xfId="0" applyFont="1" applyAlignment="1">
      <alignment horizontal="center" vertical="center"/>
    </xf>
    <xf numFmtId="11" fontId="3" fillId="0" borderId="0" xfId="0" applyNumberFormat="1" applyFont="1" applyAlignment="1">
      <alignment horizontal="center" vertical="center"/>
    </xf>
    <xf numFmtId="0" fontId="0" fillId="2" borderId="0" xfId="0" applyFill="1" applyAlignment="1" applyProtection="1">
      <alignment/>
      <protection/>
    </xf>
    <xf numFmtId="0" fontId="0" fillId="0" borderId="0" xfId="0" applyAlignment="1" applyProtection="1">
      <alignment/>
      <protection/>
    </xf>
    <xf numFmtId="0" fontId="0" fillId="2" borderId="8" xfId="0" applyFill="1" applyBorder="1" applyAlignment="1" applyProtection="1">
      <alignment/>
      <protection/>
    </xf>
    <xf numFmtId="180" fontId="3" fillId="0" borderId="0" xfId="0" applyNumberFormat="1" applyFont="1" applyFill="1" applyBorder="1" applyAlignment="1" applyProtection="1">
      <alignment horizontal="left" vertical="center"/>
      <protection/>
    </xf>
    <xf numFmtId="0" fontId="16" fillId="2" borderId="0" xfId="0" applyFont="1" applyFill="1" applyAlignment="1" applyProtection="1">
      <alignment horizontal="centerContinuous"/>
      <protection/>
    </xf>
    <xf numFmtId="0" fontId="0" fillId="2" borderId="0" xfId="0" applyFill="1" applyAlignment="1" applyProtection="1">
      <alignment horizontal="centerContinuous"/>
      <protection/>
    </xf>
    <xf numFmtId="0" fontId="3" fillId="0" borderId="0" xfId="0" applyFont="1" applyAlignment="1">
      <alignment/>
    </xf>
    <xf numFmtId="0" fontId="0" fillId="0" borderId="0" xfId="0" applyAlignment="1">
      <alignment wrapText="1"/>
    </xf>
    <xf numFmtId="49" fontId="3" fillId="0" borderId="7" xfId="0" applyNumberFormat="1" applyFont="1" applyFill="1" applyBorder="1" applyAlignment="1" applyProtection="1">
      <alignment horizontal="center" vertical="center"/>
      <protection/>
    </xf>
    <xf numFmtId="0" fontId="0" fillId="0" borderId="0" xfId="0"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0" fontId="0" fillId="0" borderId="0" xfId="0" applyBorder="1" applyAlignment="1" applyProtection="1">
      <alignment horizontal="left" vertical="top"/>
      <protection locked="0"/>
    </xf>
    <xf numFmtId="49" fontId="0" fillId="0" borderId="0" xfId="0" applyNumberFormat="1" applyBorder="1" applyAlignment="1" applyProtection="1">
      <alignment horizontal="left" vertical="top"/>
      <protection locked="0"/>
    </xf>
    <xf numFmtId="0" fontId="17" fillId="0" borderId="4" xfId="0" applyFont="1" applyBorder="1" applyAlignment="1" applyProtection="1">
      <alignment vertical="center"/>
      <protection hidden="1"/>
    </xf>
    <xf numFmtId="184" fontId="0" fillId="0" borderId="0" xfId="0" applyNumberFormat="1" applyBorder="1" applyAlignment="1" applyProtection="1">
      <alignment horizontal="left" vertical="top" wrapText="1"/>
      <protection locked="0"/>
    </xf>
    <xf numFmtId="184" fontId="0" fillId="0" borderId="0" xfId="0" applyNumberFormat="1" applyBorder="1" applyAlignment="1" applyProtection="1">
      <alignment horizontal="left" vertical="top"/>
      <protection locked="0"/>
    </xf>
    <xf numFmtId="184" fontId="3" fillId="0" borderId="0"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186" fontId="3" fillId="0" borderId="7" xfId="0" applyNumberFormat="1" applyFont="1" applyBorder="1" applyAlignment="1" applyProtection="1">
      <alignment horizontal="center" vertical="center"/>
      <protection/>
    </xf>
    <xf numFmtId="49" fontId="3" fillId="0" borderId="7" xfId="0" applyNumberFormat="1" applyFont="1" applyFill="1" applyBorder="1" applyAlignment="1" applyProtection="1">
      <alignment horizontal="center"/>
      <protection/>
    </xf>
    <xf numFmtId="0" fontId="1" fillId="0" borderId="0" xfId="0" applyFont="1" applyAlignment="1" applyProtection="1">
      <alignment horizontal="left" vertical="center"/>
      <protection/>
    </xf>
    <xf numFmtId="184" fontId="1" fillId="0" borderId="0" xfId="0" applyNumberFormat="1" applyFont="1" applyBorder="1" applyAlignment="1" applyProtection="1">
      <alignment vertical="center"/>
      <protection hidden="1"/>
    </xf>
    <xf numFmtId="180" fontId="1" fillId="0" borderId="6" xfId="0" applyNumberFormat="1" applyFont="1" applyFill="1" applyBorder="1" applyAlignment="1" applyProtection="1">
      <alignment horizontal="center" vertical="center"/>
      <protection hidden="1"/>
    </xf>
    <xf numFmtId="0" fontId="0" fillId="0" borderId="9"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 fillId="0" borderId="6" xfId="0" applyFont="1" applyBorder="1" applyAlignment="1" applyProtection="1">
      <alignment horizontal="center" vertical="top"/>
      <protection hidden="1"/>
    </xf>
    <xf numFmtId="0" fontId="0" fillId="0" borderId="6" xfId="0" applyBorder="1" applyAlignment="1" applyProtection="1">
      <alignment/>
      <protection hidden="1"/>
    </xf>
    <xf numFmtId="0" fontId="1" fillId="0" borderId="0" xfId="0" applyNumberFormat="1" applyFont="1" applyFill="1" applyBorder="1" applyAlignment="1" applyProtection="1">
      <alignment horizontal="center"/>
      <protection hidden="1"/>
    </xf>
    <xf numFmtId="0" fontId="10" fillId="3" borderId="11" xfId="0" applyFont="1" applyFill="1" applyBorder="1" applyAlignment="1" applyProtection="1">
      <alignment horizontal="left" vertical="center" wrapText="1"/>
      <protection hidden="1"/>
    </xf>
    <xf numFmtId="0" fontId="10" fillId="3" borderId="12" xfId="0" applyFont="1" applyFill="1" applyBorder="1" applyAlignment="1" applyProtection="1">
      <alignment horizontal="left" vertical="center" wrapText="1"/>
      <protection hidden="1"/>
    </xf>
    <xf numFmtId="0" fontId="11" fillId="3" borderId="12" xfId="0" applyFont="1" applyFill="1" applyBorder="1" applyAlignment="1" applyProtection="1">
      <alignment horizontal="left" vertical="center" wrapText="1"/>
      <protection hidden="1"/>
    </xf>
    <xf numFmtId="0" fontId="11" fillId="3" borderId="13" xfId="0" applyFont="1" applyFill="1" applyBorder="1" applyAlignment="1" applyProtection="1">
      <alignment horizontal="left" vertical="center" wrapText="1"/>
      <protection hidden="1"/>
    </xf>
    <xf numFmtId="0" fontId="0" fillId="0" borderId="14"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84" fontId="0" fillId="0" borderId="6" xfId="0" applyNumberFormat="1" applyBorder="1" applyAlignment="1" applyProtection="1">
      <alignment horizontal="left" vertical="top" wrapText="1"/>
      <protection locked="0"/>
    </xf>
    <xf numFmtId="184" fontId="0" fillId="0" borderId="15" xfId="0" applyNumberForma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7" xfId="0" applyBorder="1" applyAlignment="1" applyProtection="1">
      <alignment horizontal="left" vertical="top" wrapText="1"/>
      <protection locked="0"/>
    </xf>
    <xf numFmtId="49" fontId="0" fillId="0" borderId="16" xfId="0" applyNumberFormat="1" applyBorder="1" applyAlignment="1" applyProtection="1">
      <alignment horizontal="left" vertical="top" wrapText="1"/>
      <protection locked="0"/>
    </xf>
    <xf numFmtId="184" fontId="0" fillId="0" borderId="0" xfId="0" applyNumberFormat="1" applyAlignment="1" applyProtection="1">
      <alignment horizontal="left" vertical="top" wrapText="1"/>
      <protection locked="0"/>
    </xf>
    <xf numFmtId="184" fontId="0" fillId="0" borderId="17" xfId="0" applyNumberFormat="1" applyBorder="1" applyAlignment="1" applyProtection="1">
      <alignment horizontal="left" vertical="top" wrapText="1"/>
      <protection locked="0"/>
    </xf>
    <xf numFmtId="0" fontId="9" fillId="0" borderId="0" xfId="0" applyFont="1" applyAlignment="1" applyProtection="1">
      <alignment horizontal="right" vertical="center" wrapText="1"/>
      <protection hidden="1"/>
    </xf>
    <xf numFmtId="186" fontId="3" fillId="0" borderId="7" xfId="0" applyNumberFormat="1" applyFont="1" applyFill="1" applyBorder="1" applyAlignment="1" applyProtection="1">
      <alignment horizontal="center"/>
      <protection/>
    </xf>
    <xf numFmtId="14" fontId="3" fillId="0" borderId="7" xfId="0" applyNumberFormat="1" applyFont="1" applyFill="1" applyBorder="1" applyAlignment="1" applyProtection="1">
      <alignment horizontal="center"/>
      <protection/>
    </xf>
    <xf numFmtId="0" fontId="10" fillId="3" borderId="18" xfId="0" applyFont="1" applyFill="1" applyBorder="1" applyAlignment="1" applyProtection="1">
      <alignment horizontal="left" vertical="center" wrapText="1"/>
      <protection hidden="1"/>
    </xf>
    <xf numFmtId="0" fontId="10" fillId="3" borderId="19" xfId="0" applyFont="1" applyFill="1" applyBorder="1" applyAlignment="1" applyProtection="1">
      <alignment horizontal="left" vertical="center" wrapText="1"/>
      <protection hidden="1"/>
    </xf>
    <xf numFmtId="0" fontId="11" fillId="3" borderId="19" xfId="0" applyFont="1" applyFill="1" applyBorder="1" applyAlignment="1" applyProtection="1">
      <alignment horizontal="left" vertical="center" wrapText="1"/>
      <protection hidden="1"/>
    </xf>
    <xf numFmtId="0" fontId="11" fillId="3" borderId="2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justify" vertical="center" wrapText="1"/>
      <protection hidden="1"/>
    </xf>
    <xf numFmtId="0" fontId="0" fillId="0" borderId="0" xfId="0" applyBorder="1" applyAlignment="1" applyProtection="1">
      <alignment vertical="center" wrapText="1"/>
      <protection hidden="1"/>
    </xf>
    <xf numFmtId="49" fontId="3" fillId="0" borderId="7" xfId="0" applyNumberFormat="1" applyFont="1" applyFill="1" applyBorder="1" applyAlignment="1" applyProtection="1">
      <alignment horizontal="center" vertical="center"/>
      <protection/>
    </xf>
    <xf numFmtId="49" fontId="0" fillId="0" borderId="7" xfId="0" applyNumberFormat="1" applyBorder="1" applyAlignment="1" applyProtection="1">
      <alignment horizontal="center" vertical="center"/>
      <protection/>
    </xf>
    <xf numFmtId="0" fontId="1" fillId="0" borderId="6" xfId="0" applyFont="1" applyBorder="1" applyAlignment="1" applyProtection="1">
      <alignment horizontal="center" vertical="center"/>
      <protection hidden="1"/>
    </xf>
    <xf numFmtId="0" fontId="1" fillId="0" borderId="6" xfId="0" applyFont="1" applyBorder="1" applyAlignment="1" applyProtection="1">
      <alignment vertical="center"/>
      <protection hidden="1"/>
    </xf>
    <xf numFmtId="49" fontId="3" fillId="0" borderId="7" xfId="0" applyNumberFormat="1" applyFont="1" applyFill="1" applyBorder="1" applyAlignment="1" applyProtection="1">
      <alignment horizontal="left" vertical="center"/>
      <protection/>
    </xf>
    <xf numFmtId="49" fontId="0" fillId="0" borderId="7" xfId="0" applyNumberFormat="1" applyBorder="1" applyAlignment="1" applyProtection="1">
      <alignment vertic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emf" /><Relationship Id="rId3" Type="http://schemas.openxmlformats.org/officeDocument/2006/relationships/image" Target="../media/image33.emf" /><Relationship Id="rId4"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30.emf" /><Relationship Id="rId3" Type="http://schemas.openxmlformats.org/officeDocument/2006/relationships/image" Target="../media/image35.emf" /><Relationship Id="rId4" Type="http://schemas.openxmlformats.org/officeDocument/2006/relationships/image" Target="../media/image12.emf" /><Relationship Id="rId5" Type="http://schemas.openxmlformats.org/officeDocument/2006/relationships/image" Target="../media/image9.emf" /><Relationship Id="rId6" Type="http://schemas.openxmlformats.org/officeDocument/2006/relationships/image" Target="../media/image22.emf" /><Relationship Id="rId7" Type="http://schemas.openxmlformats.org/officeDocument/2006/relationships/image" Target="../media/image3.emf" /><Relationship Id="rId8" Type="http://schemas.openxmlformats.org/officeDocument/2006/relationships/image" Target="../media/image1.emf" /><Relationship Id="rId9" Type="http://schemas.openxmlformats.org/officeDocument/2006/relationships/image" Target="../media/image20.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28.emf" /><Relationship Id="rId13" Type="http://schemas.openxmlformats.org/officeDocument/2006/relationships/image" Target="../media/image4.emf" /><Relationship Id="rId14" Type="http://schemas.openxmlformats.org/officeDocument/2006/relationships/image" Target="../media/image7.emf" /><Relationship Id="rId15" Type="http://schemas.openxmlformats.org/officeDocument/2006/relationships/image" Target="../media/image19.emf" /><Relationship Id="rId16" Type="http://schemas.openxmlformats.org/officeDocument/2006/relationships/image" Target="../media/image29.emf" /><Relationship Id="rId17" Type="http://schemas.openxmlformats.org/officeDocument/2006/relationships/image" Target="../media/image17.emf" /><Relationship Id="rId18" Type="http://schemas.openxmlformats.org/officeDocument/2006/relationships/image" Target="../media/image15.emf" /><Relationship Id="rId19" Type="http://schemas.openxmlformats.org/officeDocument/2006/relationships/image" Target="../media/image27.emf" /><Relationship Id="rId20" Type="http://schemas.openxmlformats.org/officeDocument/2006/relationships/image" Target="../media/image31.emf" /><Relationship Id="rId21" Type="http://schemas.openxmlformats.org/officeDocument/2006/relationships/image" Target="../media/image10.emf" /><Relationship Id="rId22" Type="http://schemas.openxmlformats.org/officeDocument/2006/relationships/image" Target="../media/image5.emf" /><Relationship Id="rId23" Type="http://schemas.openxmlformats.org/officeDocument/2006/relationships/image" Target="../media/image26.emf" /><Relationship Id="rId24" Type="http://schemas.openxmlformats.org/officeDocument/2006/relationships/image" Target="../media/image34.emf" /><Relationship Id="rId25" Type="http://schemas.openxmlformats.org/officeDocument/2006/relationships/image" Target="../media/image32.emf" /><Relationship Id="rId26" Type="http://schemas.openxmlformats.org/officeDocument/2006/relationships/image" Target="../media/image11.emf" /><Relationship Id="rId27" Type="http://schemas.openxmlformats.org/officeDocument/2006/relationships/image" Target="../media/image21.emf" /><Relationship Id="rId28" Type="http://schemas.openxmlformats.org/officeDocument/2006/relationships/image" Target="../media/image13.emf" /><Relationship Id="rId29" Type="http://schemas.openxmlformats.org/officeDocument/2006/relationships/image" Target="../media/image16.emf" /><Relationship Id="rId30" Type="http://schemas.openxmlformats.org/officeDocument/2006/relationships/image" Target="../media/image25.png" /><Relationship Id="rId3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3</xdr:row>
      <xdr:rowOff>38100</xdr:rowOff>
    </xdr:from>
    <xdr:to>
      <xdr:col>4</xdr:col>
      <xdr:colOff>266700</xdr:colOff>
      <xdr:row>6</xdr:row>
      <xdr:rowOff>28575</xdr:rowOff>
    </xdr:to>
    <xdr:pic>
      <xdr:nvPicPr>
        <xdr:cNvPr id="1" name="BoutonFrancaisElectronique"/>
        <xdr:cNvPicPr preferRelativeResize="1">
          <a:picLocks noChangeAspect="1"/>
        </xdr:cNvPicPr>
      </xdr:nvPicPr>
      <xdr:blipFill>
        <a:blip r:embed="rId1"/>
        <a:stretch>
          <a:fillRect/>
        </a:stretch>
      </xdr:blipFill>
      <xdr:spPr>
        <a:xfrm>
          <a:off x="571500" y="733425"/>
          <a:ext cx="3048000" cy="533400"/>
        </a:xfrm>
        <a:prstGeom prst="rect">
          <a:avLst/>
        </a:prstGeom>
        <a:noFill/>
        <a:ln w="9525" cmpd="sng">
          <a:noFill/>
        </a:ln>
      </xdr:spPr>
    </xdr:pic>
    <xdr:clientData/>
  </xdr:twoCellAnchor>
  <xdr:twoCellAnchor>
    <xdr:from>
      <xdr:col>6</xdr:col>
      <xdr:colOff>142875</xdr:colOff>
      <xdr:row>3</xdr:row>
      <xdr:rowOff>38100</xdr:rowOff>
    </xdr:from>
    <xdr:to>
      <xdr:col>9</xdr:col>
      <xdr:colOff>676275</xdr:colOff>
      <xdr:row>6</xdr:row>
      <xdr:rowOff>28575</xdr:rowOff>
    </xdr:to>
    <xdr:pic>
      <xdr:nvPicPr>
        <xdr:cNvPr id="2" name="BoutonAnglaisElectronique"/>
        <xdr:cNvPicPr preferRelativeResize="1">
          <a:picLocks noChangeAspect="1"/>
        </xdr:cNvPicPr>
      </xdr:nvPicPr>
      <xdr:blipFill>
        <a:blip r:embed="rId2"/>
        <a:stretch>
          <a:fillRect/>
        </a:stretch>
      </xdr:blipFill>
      <xdr:spPr>
        <a:xfrm>
          <a:off x="5172075" y="733425"/>
          <a:ext cx="3048000" cy="533400"/>
        </a:xfrm>
        <a:prstGeom prst="rect">
          <a:avLst/>
        </a:prstGeom>
        <a:noFill/>
        <a:ln w="9525" cmpd="sng">
          <a:noFill/>
        </a:ln>
      </xdr:spPr>
    </xdr:pic>
    <xdr:clientData/>
  </xdr:twoCellAnchor>
  <xdr:twoCellAnchor>
    <xdr:from>
      <xdr:col>6</xdr:col>
      <xdr:colOff>190500</xdr:colOff>
      <xdr:row>9</xdr:row>
      <xdr:rowOff>57150</xdr:rowOff>
    </xdr:from>
    <xdr:to>
      <xdr:col>9</xdr:col>
      <xdr:colOff>723900</xdr:colOff>
      <xdr:row>12</xdr:row>
      <xdr:rowOff>47625</xdr:rowOff>
    </xdr:to>
    <xdr:pic>
      <xdr:nvPicPr>
        <xdr:cNvPr id="3" name="BoutonAnglaisPapier"/>
        <xdr:cNvPicPr preferRelativeResize="1">
          <a:picLocks noChangeAspect="1"/>
        </xdr:cNvPicPr>
      </xdr:nvPicPr>
      <xdr:blipFill>
        <a:blip r:embed="rId3"/>
        <a:stretch>
          <a:fillRect/>
        </a:stretch>
      </xdr:blipFill>
      <xdr:spPr>
        <a:xfrm>
          <a:off x="5219700" y="1838325"/>
          <a:ext cx="3048000" cy="533400"/>
        </a:xfrm>
        <a:prstGeom prst="rect">
          <a:avLst/>
        </a:prstGeom>
        <a:noFill/>
        <a:ln w="9525" cmpd="sng">
          <a:noFill/>
        </a:ln>
      </xdr:spPr>
    </xdr:pic>
    <xdr:clientData/>
  </xdr:twoCellAnchor>
  <xdr:twoCellAnchor>
    <xdr:from>
      <xdr:col>0</xdr:col>
      <xdr:colOff>552450</xdr:colOff>
      <xdr:row>9</xdr:row>
      <xdr:rowOff>57150</xdr:rowOff>
    </xdr:from>
    <xdr:to>
      <xdr:col>4</xdr:col>
      <xdr:colOff>247650</xdr:colOff>
      <xdr:row>12</xdr:row>
      <xdr:rowOff>47625</xdr:rowOff>
    </xdr:to>
    <xdr:pic>
      <xdr:nvPicPr>
        <xdr:cNvPr id="4" name="BoutonFrancaisPapier"/>
        <xdr:cNvPicPr preferRelativeResize="1">
          <a:picLocks noChangeAspect="1"/>
        </xdr:cNvPicPr>
      </xdr:nvPicPr>
      <xdr:blipFill>
        <a:blip r:embed="rId4"/>
        <a:stretch>
          <a:fillRect/>
        </a:stretch>
      </xdr:blipFill>
      <xdr:spPr>
        <a:xfrm>
          <a:off x="552450" y="1838325"/>
          <a:ext cx="30480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152400</xdr:rowOff>
    </xdr:from>
    <xdr:to>
      <xdr:col>5</xdr:col>
      <xdr:colOff>38100</xdr:colOff>
      <xdr:row>12</xdr:row>
      <xdr:rowOff>28575</xdr:rowOff>
    </xdr:to>
    <xdr:pic>
      <xdr:nvPicPr>
        <xdr:cNvPr id="1" name="ComboBoxRep" hidden="1"/>
        <xdr:cNvPicPr preferRelativeResize="1">
          <a:picLocks noChangeAspect="1"/>
        </xdr:cNvPicPr>
      </xdr:nvPicPr>
      <xdr:blipFill>
        <a:blip r:embed="rId1"/>
        <a:stretch>
          <a:fillRect/>
        </a:stretch>
      </xdr:blipFill>
      <xdr:spPr>
        <a:xfrm>
          <a:off x="133350" y="1695450"/>
          <a:ext cx="2847975" cy="0"/>
        </a:xfrm>
        <a:prstGeom prst="rect">
          <a:avLst/>
        </a:prstGeom>
        <a:noFill/>
        <a:ln w="9525" cmpd="sng">
          <a:noFill/>
        </a:ln>
      </xdr:spPr>
    </xdr:pic>
    <xdr:clientData fPrintsWithSheet="0"/>
  </xdr:twoCellAnchor>
  <xdr:twoCellAnchor>
    <xdr:from>
      <xdr:col>7</xdr:col>
      <xdr:colOff>323850</xdr:colOff>
      <xdr:row>62</xdr:row>
      <xdr:rowOff>76200</xdr:rowOff>
    </xdr:from>
    <xdr:to>
      <xdr:col>8</xdr:col>
      <xdr:colOff>638175</xdr:colOff>
      <xdr:row>63</xdr:row>
      <xdr:rowOff>123825</xdr:rowOff>
    </xdr:to>
    <xdr:pic>
      <xdr:nvPicPr>
        <xdr:cNvPr id="2" name="OptSem6"/>
        <xdr:cNvPicPr preferRelativeResize="1">
          <a:picLocks noChangeAspect="1"/>
        </xdr:cNvPicPr>
      </xdr:nvPicPr>
      <xdr:blipFill>
        <a:blip r:embed="rId2"/>
        <a:stretch>
          <a:fillRect/>
        </a:stretch>
      </xdr:blipFill>
      <xdr:spPr>
        <a:xfrm>
          <a:off x="5038725" y="10582275"/>
          <a:ext cx="1200150" cy="238125"/>
        </a:xfrm>
        <a:prstGeom prst="rect">
          <a:avLst/>
        </a:prstGeom>
        <a:noFill/>
        <a:ln w="9525" cmpd="sng">
          <a:noFill/>
        </a:ln>
      </xdr:spPr>
    </xdr:pic>
    <xdr:clientData/>
  </xdr:twoCellAnchor>
  <xdr:twoCellAnchor>
    <xdr:from>
      <xdr:col>4</xdr:col>
      <xdr:colOff>190500</xdr:colOff>
      <xdr:row>62</xdr:row>
      <xdr:rowOff>57150</xdr:rowOff>
    </xdr:from>
    <xdr:to>
      <xdr:col>5</xdr:col>
      <xdr:colOff>466725</xdr:colOff>
      <xdr:row>63</xdr:row>
      <xdr:rowOff>104775</xdr:rowOff>
    </xdr:to>
    <xdr:pic>
      <xdr:nvPicPr>
        <xdr:cNvPr id="3" name="OptSem4"/>
        <xdr:cNvPicPr preferRelativeResize="1">
          <a:picLocks noChangeAspect="1"/>
        </xdr:cNvPicPr>
      </xdr:nvPicPr>
      <xdr:blipFill>
        <a:blip r:embed="rId3"/>
        <a:stretch>
          <a:fillRect/>
        </a:stretch>
      </xdr:blipFill>
      <xdr:spPr>
        <a:xfrm>
          <a:off x="2247900" y="10563225"/>
          <a:ext cx="1162050" cy="238125"/>
        </a:xfrm>
        <a:prstGeom prst="rect">
          <a:avLst/>
        </a:prstGeom>
        <a:noFill/>
        <a:ln w="9525" cmpd="sng">
          <a:noFill/>
        </a:ln>
      </xdr:spPr>
    </xdr:pic>
    <xdr:clientData/>
  </xdr:twoCellAnchor>
  <xdr:twoCellAnchor>
    <xdr:from>
      <xdr:col>7</xdr:col>
      <xdr:colOff>314325</xdr:colOff>
      <xdr:row>61</xdr:row>
      <xdr:rowOff>9525</xdr:rowOff>
    </xdr:from>
    <xdr:to>
      <xdr:col>8</xdr:col>
      <xdr:colOff>704850</xdr:colOff>
      <xdr:row>62</xdr:row>
      <xdr:rowOff>57150</xdr:rowOff>
    </xdr:to>
    <xdr:pic>
      <xdr:nvPicPr>
        <xdr:cNvPr id="4" name="OptSem3"/>
        <xdr:cNvPicPr preferRelativeResize="1">
          <a:picLocks noChangeAspect="1"/>
        </xdr:cNvPicPr>
      </xdr:nvPicPr>
      <xdr:blipFill>
        <a:blip r:embed="rId4"/>
        <a:stretch>
          <a:fillRect/>
        </a:stretch>
      </xdr:blipFill>
      <xdr:spPr>
        <a:xfrm>
          <a:off x="5029200" y="10363200"/>
          <a:ext cx="1276350" cy="200025"/>
        </a:xfrm>
        <a:prstGeom prst="rect">
          <a:avLst/>
        </a:prstGeom>
        <a:noFill/>
        <a:ln w="9525" cmpd="sng">
          <a:noFill/>
        </a:ln>
      </xdr:spPr>
    </xdr:pic>
    <xdr:clientData/>
  </xdr:twoCellAnchor>
  <xdr:twoCellAnchor>
    <xdr:from>
      <xdr:col>5</xdr:col>
      <xdr:colOff>704850</xdr:colOff>
      <xdr:row>61</xdr:row>
      <xdr:rowOff>19050</xdr:rowOff>
    </xdr:from>
    <xdr:to>
      <xdr:col>7</xdr:col>
      <xdr:colOff>123825</xdr:colOff>
      <xdr:row>62</xdr:row>
      <xdr:rowOff>66675</xdr:rowOff>
    </xdr:to>
    <xdr:pic>
      <xdr:nvPicPr>
        <xdr:cNvPr id="5" name="OptSem2"/>
        <xdr:cNvPicPr preferRelativeResize="1">
          <a:picLocks noChangeAspect="1"/>
        </xdr:cNvPicPr>
      </xdr:nvPicPr>
      <xdr:blipFill>
        <a:blip r:embed="rId5"/>
        <a:stretch>
          <a:fillRect/>
        </a:stretch>
      </xdr:blipFill>
      <xdr:spPr>
        <a:xfrm>
          <a:off x="3648075" y="10372725"/>
          <a:ext cx="1190625" cy="200025"/>
        </a:xfrm>
        <a:prstGeom prst="rect">
          <a:avLst/>
        </a:prstGeom>
        <a:noFill/>
        <a:ln w="9525" cmpd="sng">
          <a:noFill/>
        </a:ln>
      </xdr:spPr>
    </xdr:pic>
    <xdr:clientData/>
  </xdr:twoCellAnchor>
  <xdr:twoCellAnchor>
    <xdr:from>
      <xdr:col>5</xdr:col>
      <xdr:colOff>704850</xdr:colOff>
      <xdr:row>62</xdr:row>
      <xdr:rowOff>85725</xdr:rowOff>
    </xdr:from>
    <xdr:to>
      <xdr:col>7</xdr:col>
      <xdr:colOff>104775</xdr:colOff>
      <xdr:row>63</xdr:row>
      <xdr:rowOff>133350</xdr:rowOff>
    </xdr:to>
    <xdr:pic>
      <xdr:nvPicPr>
        <xdr:cNvPr id="6" name="OptSem5"/>
        <xdr:cNvPicPr preferRelativeResize="1">
          <a:picLocks noChangeAspect="1"/>
        </xdr:cNvPicPr>
      </xdr:nvPicPr>
      <xdr:blipFill>
        <a:blip r:embed="rId6"/>
        <a:stretch>
          <a:fillRect/>
        </a:stretch>
      </xdr:blipFill>
      <xdr:spPr>
        <a:xfrm>
          <a:off x="3648075" y="10591800"/>
          <a:ext cx="1171575" cy="238125"/>
        </a:xfrm>
        <a:prstGeom prst="rect">
          <a:avLst/>
        </a:prstGeom>
        <a:noFill/>
        <a:ln w="9525" cmpd="sng">
          <a:noFill/>
        </a:ln>
      </xdr:spPr>
    </xdr:pic>
    <xdr:clientData/>
  </xdr:twoCellAnchor>
  <xdr:twoCellAnchor>
    <xdr:from>
      <xdr:col>4</xdr:col>
      <xdr:colOff>190500</xdr:colOff>
      <xdr:row>61</xdr:row>
      <xdr:rowOff>19050</xdr:rowOff>
    </xdr:from>
    <xdr:to>
      <xdr:col>5</xdr:col>
      <xdr:colOff>333375</xdr:colOff>
      <xdr:row>62</xdr:row>
      <xdr:rowOff>66675</xdr:rowOff>
    </xdr:to>
    <xdr:pic>
      <xdr:nvPicPr>
        <xdr:cNvPr id="7" name="OptSem1"/>
        <xdr:cNvPicPr preferRelativeResize="1">
          <a:picLocks noChangeAspect="1"/>
        </xdr:cNvPicPr>
      </xdr:nvPicPr>
      <xdr:blipFill>
        <a:blip r:embed="rId7"/>
        <a:stretch>
          <a:fillRect/>
        </a:stretch>
      </xdr:blipFill>
      <xdr:spPr>
        <a:xfrm>
          <a:off x="2247900" y="10372725"/>
          <a:ext cx="1028700" cy="200025"/>
        </a:xfrm>
        <a:prstGeom prst="rect">
          <a:avLst/>
        </a:prstGeom>
        <a:noFill/>
        <a:ln w="9525" cmpd="sng">
          <a:noFill/>
        </a:ln>
      </xdr:spPr>
    </xdr:pic>
    <xdr:clientData/>
  </xdr:twoCellAnchor>
  <xdr:twoCellAnchor>
    <xdr:from>
      <xdr:col>0</xdr:col>
      <xdr:colOff>123825</xdr:colOff>
      <xdr:row>15</xdr:row>
      <xdr:rowOff>19050</xdr:rowOff>
    </xdr:from>
    <xdr:to>
      <xdr:col>4</xdr:col>
      <xdr:colOff>752475</xdr:colOff>
      <xdr:row>17</xdr:row>
      <xdr:rowOff>133350</xdr:rowOff>
    </xdr:to>
    <xdr:pic>
      <xdr:nvPicPr>
        <xdr:cNvPr id="8" name="CheckBoxSection2"/>
        <xdr:cNvPicPr preferRelativeResize="1">
          <a:picLocks noChangeAspect="1"/>
        </xdr:cNvPicPr>
      </xdr:nvPicPr>
      <xdr:blipFill>
        <a:blip r:embed="rId8"/>
        <a:stretch>
          <a:fillRect/>
        </a:stretch>
      </xdr:blipFill>
      <xdr:spPr>
        <a:xfrm>
          <a:off x="123825" y="2095500"/>
          <a:ext cx="2686050" cy="409575"/>
        </a:xfrm>
        <a:prstGeom prst="rect">
          <a:avLst/>
        </a:prstGeom>
        <a:noFill/>
        <a:ln w="9525" cmpd="sng">
          <a:noFill/>
        </a:ln>
      </xdr:spPr>
    </xdr:pic>
    <xdr:clientData/>
  </xdr:twoCellAnchor>
  <xdr:twoCellAnchor>
    <xdr:from>
      <xdr:col>0</xdr:col>
      <xdr:colOff>123825</xdr:colOff>
      <xdr:row>25</xdr:row>
      <xdr:rowOff>28575</xdr:rowOff>
    </xdr:from>
    <xdr:to>
      <xdr:col>4</xdr:col>
      <xdr:colOff>752475</xdr:colOff>
      <xdr:row>27</xdr:row>
      <xdr:rowOff>123825</xdr:rowOff>
    </xdr:to>
    <xdr:pic>
      <xdr:nvPicPr>
        <xdr:cNvPr id="9" name="CheckBoxSection3"/>
        <xdr:cNvPicPr preferRelativeResize="1">
          <a:picLocks noChangeAspect="1"/>
        </xdr:cNvPicPr>
      </xdr:nvPicPr>
      <xdr:blipFill>
        <a:blip r:embed="rId9"/>
        <a:stretch>
          <a:fillRect/>
        </a:stretch>
      </xdr:blipFill>
      <xdr:spPr>
        <a:xfrm>
          <a:off x="123825" y="4219575"/>
          <a:ext cx="2686050" cy="390525"/>
        </a:xfrm>
        <a:prstGeom prst="rect">
          <a:avLst/>
        </a:prstGeom>
        <a:noFill/>
        <a:ln w="9525" cmpd="sng">
          <a:noFill/>
        </a:ln>
      </xdr:spPr>
    </xdr:pic>
    <xdr:clientData/>
  </xdr:twoCellAnchor>
  <xdr:twoCellAnchor>
    <xdr:from>
      <xdr:col>0</xdr:col>
      <xdr:colOff>123825</xdr:colOff>
      <xdr:row>34</xdr:row>
      <xdr:rowOff>38100</xdr:rowOff>
    </xdr:from>
    <xdr:to>
      <xdr:col>4</xdr:col>
      <xdr:colOff>752475</xdr:colOff>
      <xdr:row>36</xdr:row>
      <xdr:rowOff>114300</xdr:rowOff>
    </xdr:to>
    <xdr:pic>
      <xdr:nvPicPr>
        <xdr:cNvPr id="10" name="CheckBoxSection4"/>
        <xdr:cNvPicPr preferRelativeResize="1">
          <a:picLocks noChangeAspect="1"/>
        </xdr:cNvPicPr>
      </xdr:nvPicPr>
      <xdr:blipFill>
        <a:blip r:embed="rId10"/>
        <a:stretch>
          <a:fillRect/>
        </a:stretch>
      </xdr:blipFill>
      <xdr:spPr>
        <a:xfrm>
          <a:off x="123825" y="5743575"/>
          <a:ext cx="2686050" cy="371475"/>
        </a:xfrm>
        <a:prstGeom prst="rect">
          <a:avLst/>
        </a:prstGeom>
        <a:noFill/>
        <a:ln w="9525" cmpd="sng">
          <a:noFill/>
        </a:ln>
      </xdr:spPr>
    </xdr:pic>
    <xdr:clientData/>
  </xdr:twoCellAnchor>
  <xdr:twoCellAnchor>
    <xdr:from>
      <xdr:col>0</xdr:col>
      <xdr:colOff>123825</xdr:colOff>
      <xdr:row>44</xdr:row>
      <xdr:rowOff>66675</xdr:rowOff>
    </xdr:from>
    <xdr:to>
      <xdr:col>4</xdr:col>
      <xdr:colOff>752475</xdr:colOff>
      <xdr:row>46</xdr:row>
      <xdr:rowOff>171450</xdr:rowOff>
    </xdr:to>
    <xdr:pic>
      <xdr:nvPicPr>
        <xdr:cNvPr id="11" name="CheckBoxSection5"/>
        <xdr:cNvPicPr preferRelativeResize="1">
          <a:picLocks noChangeAspect="1"/>
        </xdr:cNvPicPr>
      </xdr:nvPicPr>
      <xdr:blipFill>
        <a:blip r:embed="rId11"/>
        <a:stretch>
          <a:fillRect/>
        </a:stretch>
      </xdr:blipFill>
      <xdr:spPr>
        <a:xfrm>
          <a:off x="123825" y="7581900"/>
          <a:ext cx="2686050" cy="400050"/>
        </a:xfrm>
        <a:prstGeom prst="rect">
          <a:avLst/>
        </a:prstGeom>
        <a:noFill/>
        <a:ln w="9525" cmpd="sng">
          <a:noFill/>
        </a:ln>
      </xdr:spPr>
    </xdr:pic>
    <xdr:clientData/>
  </xdr:twoCellAnchor>
  <xdr:twoCellAnchor>
    <xdr:from>
      <xdr:col>2</xdr:col>
      <xdr:colOff>219075</xdr:colOff>
      <xdr:row>53</xdr:row>
      <xdr:rowOff>47625</xdr:rowOff>
    </xdr:from>
    <xdr:to>
      <xdr:col>3</xdr:col>
      <xdr:colOff>152400</xdr:colOff>
      <xdr:row>54</xdr:row>
      <xdr:rowOff>85725</xdr:rowOff>
    </xdr:to>
    <xdr:pic>
      <xdr:nvPicPr>
        <xdr:cNvPr id="12" name="OptFreq1"/>
        <xdr:cNvPicPr preferRelativeResize="1">
          <a:picLocks noChangeAspect="1"/>
        </xdr:cNvPicPr>
      </xdr:nvPicPr>
      <xdr:blipFill>
        <a:blip r:embed="rId12"/>
        <a:stretch>
          <a:fillRect/>
        </a:stretch>
      </xdr:blipFill>
      <xdr:spPr>
        <a:xfrm>
          <a:off x="504825" y="8801100"/>
          <a:ext cx="819150" cy="266700"/>
        </a:xfrm>
        <a:prstGeom prst="rect">
          <a:avLst/>
        </a:prstGeom>
        <a:noFill/>
        <a:ln w="9525" cmpd="sng">
          <a:noFill/>
        </a:ln>
      </xdr:spPr>
    </xdr:pic>
    <xdr:clientData/>
  </xdr:twoCellAnchor>
  <xdr:twoCellAnchor>
    <xdr:from>
      <xdr:col>2</xdr:col>
      <xdr:colOff>219075</xdr:colOff>
      <xdr:row>55</xdr:row>
      <xdr:rowOff>171450</xdr:rowOff>
    </xdr:from>
    <xdr:to>
      <xdr:col>3</xdr:col>
      <xdr:colOff>152400</xdr:colOff>
      <xdr:row>57</xdr:row>
      <xdr:rowOff>19050</xdr:rowOff>
    </xdr:to>
    <xdr:pic>
      <xdr:nvPicPr>
        <xdr:cNvPr id="13" name="OptFreq2"/>
        <xdr:cNvPicPr preferRelativeResize="1">
          <a:picLocks noChangeAspect="1"/>
        </xdr:cNvPicPr>
      </xdr:nvPicPr>
      <xdr:blipFill>
        <a:blip r:embed="rId13"/>
        <a:stretch>
          <a:fillRect/>
        </a:stretch>
      </xdr:blipFill>
      <xdr:spPr>
        <a:xfrm>
          <a:off x="504825" y="9382125"/>
          <a:ext cx="819150" cy="266700"/>
        </a:xfrm>
        <a:prstGeom prst="rect">
          <a:avLst/>
        </a:prstGeom>
        <a:noFill/>
        <a:ln w="9525" cmpd="sng">
          <a:noFill/>
        </a:ln>
      </xdr:spPr>
    </xdr:pic>
    <xdr:clientData/>
  </xdr:twoCellAnchor>
  <xdr:twoCellAnchor>
    <xdr:from>
      <xdr:col>2</xdr:col>
      <xdr:colOff>219075</xdr:colOff>
      <xdr:row>58</xdr:row>
      <xdr:rowOff>180975</xdr:rowOff>
    </xdr:from>
    <xdr:to>
      <xdr:col>3</xdr:col>
      <xdr:colOff>257175</xdr:colOff>
      <xdr:row>60</xdr:row>
      <xdr:rowOff>28575</xdr:rowOff>
    </xdr:to>
    <xdr:pic>
      <xdr:nvPicPr>
        <xdr:cNvPr id="14" name="OptFreq3"/>
        <xdr:cNvPicPr preferRelativeResize="1">
          <a:picLocks noChangeAspect="1"/>
        </xdr:cNvPicPr>
      </xdr:nvPicPr>
      <xdr:blipFill>
        <a:blip r:embed="rId14"/>
        <a:stretch>
          <a:fillRect/>
        </a:stretch>
      </xdr:blipFill>
      <xdr:spPr>
        <a:xfrm>
          <a:off x="504825" y="9963150"/>
          <a:ext cx="923925" cy="266700"/>
        </a:xfrm>
        <a:prstGeom prst="rect">
          <a:avLst/>
        </a:prstGeom>
        <a:noFill/>
        <a:ln w="9525" cmpd="sng">
          <a:noFill/>
        </a:ln>
      </xdr:spPr>
    </xdr:pic>
    <xdr:clientData/>
  </xdr:twoCellAnchor>
  <xdr:twoCellAnchor>
    <xdr:from>
      <xdr:col>2</xdr:col>
      <xdr:colOff>219075</xdr:colOff>
      <xdr:row>64</xdr:row>
      <xdr:rowOff>171450</xdr:rowOff>
    </xdr:from>
    <xdr:to>
      <xdr:col>3</xdr:col>
      <xdr:colOff>219075</xdr:colOff>
      <xdr:row>66</xdr:row>
      <xdr:rowOff>57150</xdr:rowOff>
    </xdr:to>
    <xdr:pic>
      <xdr:nvPicPr>
        <xdr:cNvPr id="15" name="OptFreq4"/>
        <xdr:cNvPicPr preferRelativeResize="1">
          <a:picLocks noChangeAspect="1"/>
        </xdr:cNvPicPr>
      </xdr:nvPicPr>
      <xdr:blipFill>
        <a:blip r:embed="rId15"/>
        <a:stretch>
          <a:fillRect/>
        </a:stretch>
      </xdr:blipFill>
      <xdr:spPr>
        <a:xfrm>
          <a:off x="504825" y="11058525"/>
          <a:ext cx="885825" cy="266700"/>
        </a:xfrm>
        <a:prstGeom prst="rect">
          <a:avLst/>
        </a:prstGeom>
        <a:noFill/>
        <a:ln w="9525" cmpd="sng">
          <a:noFill/>
        </a:ln>
      </xdr:spPr>
    </xdr:pic>
    <xdr:clientData/>
  </xdr:twoCellAnchor>
  <xdr:twoCellAnchor>
    <xdr:from>
      <xdr:col>2</xdr:col>
      <xdr:colOff>219075</xdr:colOff>
      <xdr:row>71</xdr:row>
      <xdr:rowOff>9525</xdr:rowOff>
    </xdr:from>
    <xdr:to>
      <xdr:col>3</xdr:col>
      <xdr:colOff>600075</xdr:colOff>
      <xdr:row>72</xdr:row>
      <xdr:rowOff>95250</xdr:rowOff>
    </xdr:to>
    <xdr:pic>
      <xdr:nvPicPr>
        <xdr:cNvPr id="16" name="OptFreq5"/>
        <xdr:cNvPicPr preferRelativeResize="1">
          <a:picLocks noChangeAspect="1"/>
        </xdr:cNvPicPr>
      </xdr:nvPicPr>
      <xdr:blipFill>
        <a:blip r:embed="rId16"/>
        <a:stretch>
          <a:fillRect/>
        </a:stretch>
      </xdr:blipFill>
      <xdr:spPr>
        <a:xfrm>
          <a:off x="504825" y="12153900"/>
          <a:ext cx="1266825" cy="266700"/>
        </a:xfrm>
        <a:prstGeom prst="rect">
          <a:avLst/>
        </a:prstGeom>
        <a:noFill/>
        <a:ln w="9525" cmpd="sng">
          <a:noFill/>
        </a:ln>
      </xdr:spPr>
    </xdr:pic>
    <xdr:clientData/>
  </xdr:twoCellAnchor>
  <xdr:twoCellAnchor>
    <xdr:from>
      <xdr:col>5</xdr:col>
      <xdr:colOff>295275</xdr:colOff>
      <xdr:row>67</xdr:row>
      <xdr:rowOff>0</xdr:rowOff>
    </xdr:from>
    <xdr:to>
      <xdr:col>7</xdr:col>
      <xdr:colOff>428625</xdr:colOff>
      <xdr:row>68</xdr:row>
      <xdr:rowOff>66675</xdr:rowOff>
    </xdr:to>
    <xdr:pic>
      <xdr:nvPicPr>
        <xdr:cNvPr id="17" name="OptTrim1"/>
        <xdr:cNvPicPr preferRelativeResize="1">
          <a:picLocks noChangeAspect="1"/>
        </xdr:cNvPicPr>
      </xdr:nvPicPr>
      <xdr:blipFill>
        <a:blip r:embed="rId17"/>
        <a:stretch>
          <a:fillRect/>
        </a:stretch>
      </xdr:blipFill>
      <xdr:spPr>
        <a:xfrm>
          <a:off x="3238500" y="11458575"/>
          <a:ext cx="1905000" cy="219075"/>
        </a:xfrm>
        <a:prstGeom prst="rect">
          <a:avLst/>
        </a:prstGeom>
        <a:noFill/>
        <a:ln w="9525" cmpd="sng">
          <a:noFill/>
        </a:ln>
      </xdr:spPr>
    </xdr:pic>
    <xdr:clientData/>
  </xdr:twoCellAnchor>
  <xdr:twoCellAnchor>
    <xdr:from>
      <xdr:col>5</xdr:col>
      <xdr:colOff>295275</xdr:colOff>
      <xdr:row>68</xdr:row>
      <xdr:rowOff>47625</xdr:rowOff>
    </xdr:from>
    <xdr:to>
      <xdr:col>7</xdr:col>
      <xdr:colOff>561975</xdr:colOff>
      <xdr:row>69</xdr:row>
      <xdr:rowOff>114300</xdr:rowOff>
    </xdr:to>
    <xdr:pic>
      <xdr:nvPicPr>
        <xdr:cNvPr id="18" name="OptTrim2"/>
        <xdr:cNvPicPr preferRelativeResize="1">
          <a:picLocks noChangeAspect="1"/>
        </xdr:cNvPicPr>
      </xdr:nvPicPr>
      <xdr:blipFill>
        <a:blip r:embed="rId18"/>
        <a:stretch>
          <a:fillRect/>
        </a:stretch>
      </xdr:blipFill>
      <xdr:spPr>
        <a:xfrm>
          <a:off x="3238500" y="11658600"/>
          <a:ext cx="2038350" cy="257175"/>
        </a:xfrm>
        <a:prstGeom prst="rect">
          <a:avLst/>
        </a:prstGeom>
        <a:noFill/>
        <a:ln w="9525" cmpd="sng">
          <a:noFill/>
        </a:ln>
      </xdr:spPr>
    </xdr:pic>
    <xdr:clientData/>
  </xdr:twoCellAnchor>
  <xdr:twoCellAnchor>
    <xdr:from>
      <xdr:col>5</xdr:col>
      <xdr:colOff>295275</xdr:colOff>
      <xdr:row>69</xdr:row>
      <xdr:rowOff>95250</xdr:rowOff>
    </xdr:from>
    <xdr:to>
      <xdr:col>7</xdr:col>
      <xdr:colOff>781050</xdr:colOff>
      <xdr:row>70</xdr:row>
      <xdr:rowOff>152400</xdr:rowOff>
    </xdr:to>
    <xdr:pic>
      <xdr:nvPicPr>
        <xdr:cNvPr id="19" name="OptTrim3"/>
        <xdr:cNvPicPr preferRelativeResize="1">
          <a:picLocks noChangeAspect="1"/>
        </xdr:cNvPicPr>
      </xdr:nvPicPr>
      <xdr:blipFill>
        <a:blip r:embed="rId19"/>
        <a:stretch>
          <a:fillRect/>
        </a:stretch>
      </xdr:blipFill>
      <xdr:spPr>
        <a:xfrm>
          <a:off x="3238500" y="11896725"/>
          <a:ext cx="2257425" cy="247650"/>
        </a:xfrm>
        <a:prstGeom prst="rect">
          <a:avLst/>
        </a:prstGeom>
        <a:noFill/>
        <a:ln w="9525" cmpd="sng">
          <a:noFill/>
        </a:ln>
      </xdr:spPr>
    </xdr:pic>
    <xdr:clientData/>
  </xdr:twoCellAnchor>
  <xdr:twoCellAnchor>
    <xdr:from>
      <xdr:col>4</xdr:col>
      <xdr:colOff>752475</xdr:colOff>
      <xdr:row>17</xdr:row>
      <xdr:rowOff>171450</xdr:rowOff>
    </xdr:from>
    <xdr:to>
      <xdr:col>5</xdr:col>
      <xdr:colOff>590550</xdr:colOff>
      <xdr:row>19</xdr:row>
      <xdr:rowOff>47625</xdr:rowOff>
    </xdr:to>
    <xdr:pic>
      <xdr:nvPicPr>
        <xdr:cNvPr id="20" name="OptMinimum"/>
        <xdr:cNvPicPr preferRelativeResize="1">
          <a:picLocks noChangeAspect="1"/>
        </xdr:cNvPicPr>
      </xdr:nvPicPr>
      <xdr:blipFill>
        <a:blip r:embed="rId20"/>
        <a:stretch>
          <a:fillRect/>
        </a:stretch>
      </xdr:blipFill>
      <xdr:spPr>
        <a:xfrm>
          <a:off x="2809875" y="2543175"/>
          <a:ext cx="723900" cy="276225"/>
        </a:xfrm>
        <a:prstGeom prst="rect">
          <a:avLst/>
        </a:prstGeom>
        <a:noFill/>
        <a:ln w="9525" cmpd="sng">
          <a:noFill/>
        </a:ln>
      </xdr:spPr>
    </xdr:pic>
    <xdr:clientData/>
  </xdr:twoCellAnchor>
  <xdr:twoCellAnchor>
    <xdr:from>
      <xdr:col>5</xdr:col>
      <xdr:colOff>838200</xdr:colOff>
      <xdr:row>17</xdr:row>
      <xdr:rowOff>171450</xdr:rowOff>
    </xdr:from>
    <xdr:to>
      <xdr:col>6</xdr:col>
      <xdr:colOff>695325</xdr:colOff>
      <xdr:row>19</xdr:row>
      <xdr:rowOff>66675</xdr:rowOff>
    </xdr:to>
    <xdr:pic>
      <xdr:nvPicPr>
        <xdr:cNvPr id="21" name="OptMaximum"/>
        <xdr:cNvPicPr preferRelativeResize="1">
          <a:picLocks noChangeAspect="1"/>
        </xdr:cNvPicPr>
      </xdr:nvPicPr>
      <xdr:blipFill>
        <a:blip r:embed="rId21"/>
        <a:stretch>
          <a:fillRect/>
        </a:stretch>
      </xdr:blipFill>
      <xdr:spPr>
        <a:xfrm>
          <a:off x="3781425" y="2543175"/>
          <a:ext cx="742950" cy="295275"/>
        </a:xfrm>
        <a:prstGeom prst="rect">
          <a:avLst/>
        </a:prstGeom>
        <a:noFill/>
        <a:ln w="9525" cmpd="sng">
          <a:noFill/>
        </a:ln>
      </xdr:spPr>
    </xdr:pic>
    <xdr:clientData/>
  </xdr:twoCellAnchor>
  <xdr:twoCellAnchor>
    <xdr:from>
      <xdr:col>7</xdr:col>
      <xdr:colOff>28575</xdr:colOff>
      <xdr:row>17</xdr:row>
      <xdr:rowOff>171450</xdr:rowOff>
    </xdr:from>
    <xdr:to>
      <xdr:col>7</xdr:col>
      <xdr:colOff>695325</xdr:colOff>
      <xdr:row>19</xdr:row>
      <xdr:rowOff>76200</xdr:rowOff>
    </xdr:to>
    <xdr:pic>
      <xdr:nvPicPr>
        <xdr:cNvPr id="22" name="OptChoisi"/>
        <xdr:cNvPicPr preferRelativeResize="1">
          <a:picLocks noChangeAspect="1"/>
        </xdr:cNvPicPr>
      </xdr:nvPicPr>
      <xdr:blipFill>
        <a:blip r:embed="rId22"/>
        <a:stretch>
          <a:fillRect/>
        </a:stretch>
      </xdr:blipFill>
      <xdr:spPr>
        <a:xfrm>
          <a:off x="4743450" y="2543175"/>
          <a:ext cx="666750" cy="304800"/>
        </a:xfrm>
        <a:prstGeom prst="rect">
          <a:avLst/>
        </a:prstGeom>
        <a:noFill/>
        <a:ln w="9525" cmpd="sng">
          <a:noFill/>
        </a:ln>
      </xdr:spPr>
    </xdr:pic>
    <xdr:clientData/>
  </xdr:twoCellAnchor>
  <xdr:twoCellAnchor>
    <xdr:from>
      <xdr:col>7</xdr:col>
      <xdr:colOff>781050</xdr:colOff>
      <xdr:row>17</xdr:row>
      <xdr:rowOff>133350</xdr:rowOff>
    </xdr:from>
    <xdr:to>
      <xdr:col>8</xdr:col>
      <xdr:colOff>876300</xdr:colOff>
      <xdr:row>18</xdr:row>
      <xdr:rowOff>190500</xdr:rowOff>
    </xdr:to>
    <xdr:pic>
      <xdr:nvPicPr>
        <xdr:cNvPr id="23" name="OptMonBrut"/>
        <xdr:cNvPicPr preferRelativeResize="1">
          <a:picLocks noChangeAspect="1"/>
        </xdr:cNvPicPr>
      </xdr:nvPicPr>
      <xdr:blipFill>
        <a:blip r:embed="rId23"/>
        <a:stretch>
          <a:fillRect/>
        </a:stretch>
      </xdr:blipFill>
      <xdr:spPr>
        <a:xfrm>
          <a:off x="5495925" y="2505075"/>
          <a:ext cx="981075" cy="257175"/>
        </a:xfrm>
        <a:prstGeom prst="rect">
          <a:avLst/>
        </a:prstGeom>
        <a:noFill/>
        <a:ln w="9525" cmpd="sng">
          <a:noFill/>
        </a:ln>
      </xdr:spPr>
    </xdr:pic>
    <xdr:clientData/>
  </xdr:twoCellAnchor>
  <xdr:twoCellAnchor>
    <xdr:from>
      <xdr:col>7</xdr:col>
      <xdr:colOff>781050</xdr:colOff>
      <xdr:row>18</xdr:row>
      <xdr:rowOff>152400</xdr:rowOff>
    </xdr:from>
    <xdr:to>
      <xdr:col>9</xdr:col>
      <xdr:colOff>0</xdr:colOff>
      <xdr:row>19</xdr:row>
      <xdr:rowOff>219075</xdr:rowOff>
    </xdr:to>
    <xdr:pic>
      <xdr:nvPicPr>
        <xdr:cNvPr id="24" name="OptMonNet"/>
        <xdr:cNvPicPr preferRelativeResize="1">
          <a:picLocks noChangeAspect="1"/>
        </xdr:cNvPicPr>
      </xdr:nvPicPr>
      <xdr:blipFill>
        <a:blip r:embed="rId24"/>
        <a:stretch>
          <a:fillRect/>
        </a:stretch>
      </xdr:blipFill>
      <xdr:spPr>
        <a:xfrm>
          <a:off x="5495925" y="2724150"/>
          <a:ext cx="990600" cy="266700"/>
        </a:xfrm>
        <a:prstGeom prst="rect">
          <a:avLst/>
        </a:prstGeom>
        <a:noFill/>
        <a:ln w="9525" cmpd="sng">
          <a:noFill/>
        </a:ln>
      </xdr:spPr>
    </xdr:pic>
    <xdr:clientData/>
  </xdr:twoCellAnchor>
  <xdr:twoCellAnchor>
    <xdr:from>
      <xdr:col>2</xdr:col>
      <xdr:colOff>371475</xdr:colOff>
      <xdr:row>29</xdr:row>
      <xdr:rowOff>85725</xdr:rowOff>
    </xdr:from>
    <xdr:to>
      <xdr:col>4</xdr:col>
      <xdr:colOff>9525</xdr:colOff>
      <xdr:row>31</xdr:row>
      <xdr:rowOff>57150</xdr:rowOff>
    </xdr:to>
    <xdr:pic>
      <xdr:nvPicPr>
        <xdr:cNvPr id="25" name="OptModVer1"/>
        <xdr:cNvPicPr preferRelativeResize="1">
          <a:picLocks noChangeAspect="1"/>
        </xdr:cNvPicPr>
      </xdr:nvPicPr>
      <xdr:blipFill>
        <a:blip r:embed="rId25"/>
        <a:stretch>
          <a:fillRect/>
        </a:stretch>
      </xdr:blipFill>
      <xdr:spPr>
        <a:xfrm>
          <a:off x="657225" y="4972050"/>
          <a:ext cx="1409700" cy="266700"/>
        </a:xfrm>
        <a:prstGeom prst="rect">
          <a:avLst/>
        </a:prstGeom>
        <a:noFill/>
        <a:ln w="9525" cmpd="sng">
          <a:noFill/>
        </a:ln>
      </xdr:spPr>
    </xdr:pic>
    <xdr:clientData/>
  </xdr:twoCellAnchor>
  <xdr:twoCellAnchor>
    <xdr:from>
      <xdr:col>5</xdr:col>
      <xdr:colOff>190500</xdr:colOff>
      <xdr:row>29</xdr:row>
      <xdr:rowOff>85725</xdr:rowOff>
    </xdr:from>
    <xdr:to>
      <xdr:col>6</xdr:col>
      <xdr:colOff>447675</xdr:colOff>
      <xdr:row>31</xdr:row>
      <xdr:rowOff>57150</xdr:rowOff>
    </xdr:to>
    <xdr:pic>
      <xdr:nvPicPr>
        <xdr:cNvPr id="26" name="OptModVer2"/>
        <xdr:cNvPicPr preferRelativeResize="1">
          <a:picLocks noChangeAspect="1"/>
        </xdr:cNvPicPr>
      </xdr:nvPicPr>
      <xdr:blipFill>
        <a:blip r:embed="rId26"/>
        <a:stretch>
          <a:fillRect/>
        </a:stretch>
      </xdr:blipFill>
      <xdr:spPr>
        <a:xfrm>
          <a:off x="3133725" y="4972050"/>
          <a:ext cx="1143000" cy="266700"/>
        </a:xfrm>
        <a:prstGeom prst="rect">
          <a:avLst/>
        </a:prstGeom>
        <a:noFill/>
        <a:ln w="9525" cmpd="sng">
          <a:noFill/>
        </a:ln>
      </xdr:spPr>
    </xdr:pic>
    <xdr:clientData/>
  </xdr:twoCellAnchor>
  <xdr:twoCellAnchor>
    <xdr:from>
      <xdr:col>6</xdr:col>
      <xdr:colOff>704850</xdr:colOff>
      <xdr:row>29</xdr:row>
      <xdr:rowOff>85725</xdr:rowOff>
    </xdr:from>
    <xdr:to>
      <xdr:col>8</xdr:col>
      <xdr:colOff>876300</xdr:colOff>
      <xdr:row>31</xdr:row>
      <xdr:rowOff>57150</xdr:rowOff>
    </xdr:to>
    <xdr:pic>
      <xdr:nvPicPr>
        <xdr:cNvPr id="27" name="OptModVer3"/>
        <xdr:cNvPicPr preferRelativeResize="1">
          <a:picLocks noChangeAspect="1"/>
        </xdr:cNvPicPr>
      </xdr:nvPicPr>
      <xdr:blipFill>
        <a:blip r:embed="rId27"/>
        <a:stretch>
          <a:fillRect/>
        </a:stretch>
      </xdr:blipFill>
      <xdr:spPr>
        <a:xfrm>
          <a:off x="4533900" y="4972050"/>
          <a:ext cx="1943100" cy="266700"/>
        </a:xfrm>
        <a:prstGeom prst="rect">
          <a:avLst/>
        </a:prstGeom>
        <a:noFill/>
        <a:ln w="9525" cmpd="sng">
          <a:noFill/>
        </a:ln>
      </xdr:spPr>
    </xdr:pic>
    <xdr:clientData/>
  </xdr:twoCellAnchor>
  <xdr:twoCellAnchor>
    <xdr:from>
      <xdr:col>4</xdr:col>
      <xdr:colOff>762000</xdr:colOff>
      <xdr:row>36</xdr:row>
      <xdr:rowOff>190500</xdr:rowOff>
    </xdr:from>
    <xdr:to>
      <xdr:col>6</xdr:col>
      <xdr:colOff>552450</xdr:colOff>
      <xdr:row>38</xdr:row>
      <xdr:rowOff>57150</xdr:rowOff>
    </xdr:to>
    <xdr:pic>
      <xdr:nvPicPr>
        <xdr:cNvPr id="28" name="OptImpot1"/>
        <xdr:cNvPicPr preferRelativeResize="1">
          <a:picLocks noChangeAspect="1"/>
        </xdr:cNvPicPr>
      </xdr:nvPicPr>
      <xdr:blipFill>
        <a:blip r:embed="rId28"/>
        <a:stretch>
          <a:fillRect/>
        </a:stretch>
      </xdr:blipFill>
      <xdr:spPr>
        <a:xfrm>
          <a:off x="2819400" y="6191250"/>
          <a:ext cx="1562100" cy="266700"/>
        </a:xfrm>
        <a:prstGeom prst="rect">
          <a:avLst/>
        </a:prstGeom>
        <a:noFill/>
        <a:ln w="9525" cmpd="sng">
          <a:noFill/>
        </a:ln>
      </xdr:spPr>
    </xdr:pic>
    <xdr:clientData/>
  </xdr:twoCellAnchor>
  <xdr:twoCellAnchor>
    <xdr:from>
      <xdr:col>6</xdr:col>
      <xdr:colOff>666750</xdr:colOff>
      <xdr:row>36</xdr:row>
      <xdr:rowOff>190500</xdr:rowOff>
    </xdr:from>
    <xdr:to>
      <xdr:col>8</xdr:col>
      <xdr:colOff>838200</xdr:colOff>
      <xdr:row>38</xdr:row>
      <xdr:rowOff>57150</xdr:rowOff>
    </xdr:to>
    <xdr:pic>
      <xdr:nvPicPr>
        <xdr:cNvPr id="29" name="OptImpot2"/>
        <xdr:cNvPicPr preferRelativeResize="1">
          <a:picLocks noChangeAspect="1"/>
        </xdr:cNvPicPr>
      </xdr:nvPicPr>
      <xdr:blipFill>
        <a:blip r:embed="rId29"/>
        <a:stretch>
          <a:fillRect/>
        </a:stretch>
      </xdr:blipFill>
      <xdr:spPr>
        <a:xfrm>
          <a:off x="4495800" y="6191250"/>
          <a:ext cx="1943100" cy="266700"/>
        </a:xfrm>
        <a:prstGeom prst="rect">
          <a:avLst/>
        </a:prstGeom>
        <a:noFill/>
        <a:ln w="9525" cmpd="sng">
          <a:noFill/>
        </a:ln>
      </xdr:spPr>
    </xdr:pic>
    <xdr:clientData/>
  </xdr:twoCellAnchor>
  <xdr:twoCellAnchor editAs="oneCell">
    <xdr:from>
      <xdr:col>0</xdr:col>
      <xdr:colOff>9525</xdr:colOff>
      <xdr:row>0</xdr:row>
      <xdr:rowOff>0</xdr:rowOff>
    </xdr:from>
    <xdr:to>
      <xdr:col>2</xdr:col>
      <xdr:colOff>857250</xdr:colOff>
      <xdr:row>2</xdr:row>
      <xdr:rowOff>104775</xdr:rowOff>
    </xdr:to>
    <xdr:pic>
      <xdr:nvPicPr>
        <xdr:cNvPr id="30" name="Logo_FR"/>
        <xdr:cNvPicPr preferRelativeResize="1">
          <a:picLocks noChangeAspect="1"/>
        </xdr:cNvPicPr>
      </xdr:nvPicPr>
      <xdr:blipFill>
        <a:blip r:embed="rId30"/>
        <a:stretch>
          <a:fillRect/>
        </a:stretch>
      </xdr:blipFill>
      <xdr:spPr>
        <a:xfrm>
          <a:off x="9525" y="0"/>
          <a:ext cx="1133475" cy="504825"/>
        </a:xfrm>
        <a:prstGeom prst="rect">
          <a:avLst/>
        </a:prstGeom>
        <a:noFill/>
        <a:ln w="9525" cmpd="sng">
          <a:noFill/>
        </a:ln>
      </xdr:spPr>
    </xdr:pic>
    <xdr:clientData/>
  </xdr:twoCellAnchor>
  <xdr:twoCellAnchor editAs="oneCell">
    <xdr:from>
      <xdr:col>0</xdr:col>
      <xdr:colOff>0</xdr:colOff>
      <xdr:row>0</xdr:row>
      <xdr:rowOff>0</xdr:rowOff>
    </xdr:from>
    <xdr:to>
      <xdr:col>2</xdr:col>
      <xdr:colOff>828675</xdr:colOff>
      <xdr:row>2</xdr:row>
      <xdr:rowOff>95250</xdr:rowOff>
    </xdr:to>
    <xdr:pic>
      <xdr:nvPicPr>
        <xdr:cNvPr id="31" name="Logo_AN" hidden="1"/>
        <xdr:cNvPicPr preferRelativeResize="1">
          <a:picLocks noChangeAspect="1"/>
        </xdr:cNvPicPr>
      </xdr:nvPicPr>
      <xdr:blipFill>
        <a:blip r:embed="rId31"/>
        <a:stretch>
          <a:fillRect/>
        </a:stretch>
      </xdr:blipFill>
      <xdr:spPr>
        <a:xfrm>
          <a:off x="0" y="0"/>
          <a:ext cx="1114425"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lbacon\LOCALS~1\Temp\notes324B34\V181_electroniq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Formulaire"/>
      <sheetName val="Codes"/>
      <sheetName val="Conten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4"/>
  <dimension ref="A1:N40"/>
  <sheetViews>
    <sheetView showGridLines="0" tabSelected="1" workbookViewId="0" topLeftCell="A1">
      <selection activeCell="F8" sqref="F8"/>
    </sheetView>
  </sheetViews>
  <sheetFormatPr defaultColWidth="11.00390625" defaultRowHeight="14.25"/>
  <cols>
    <col min="1" max="16384" width="11.00390625" style="79" customWidth="1"/>
  </cols>
  <sheetData>
    <row r="1" spans="1:14" ht="26.25">
      <c r="A1" s="82" t="s">
        <v>118</v>
      </c>
      <c r="B1" s="83"/>
      <c r="C1" s="83"/>
      <c r="D1" s="83"/>
      <c r="E1" s="83"/>
      <c r="F1" s="82" t="s">
        <v>119</v>
      </c>
      <c r="G1" s="83"/>
      <c r="H1" s="83"/>
      <c r="I1" s="83"/>
      <c r="J1" s="83"/>
      <c r="K1" s="83"/>
      <c r="L1" s="78"/>
      <c r="M1" s="78"/>
      <c r="N1" s="78"/>
    </row>
    <row r="2" spans="1:14" ht="14.25">
      <c r="A2" s="78"/>
      <c r="B2" s="78"/>
      <c r="C2" s="78"/>
      <c r="D2" s="78"/>
      <c r="E2" s="78"/>
      <c r="F2" s="80"/>
      <c r="G2" s="78"/>
      <c r="H2" s="78"/>
      <c r="I2" s="78"/>
      <c r="J2" s="78"/>
      <c r="K2" s="78"/>
      <c r="L2" s="78"/>
      <c r="M2" s="78"/>
      <c r="N2" s="78"/>
    </row>
    <row r="3" spans="1:14" ht="14.25">
      <c r="A3" s="78"/>
      <c r="B3" s="78"/>
      <c r="C3" s="78"/>
      <c r="D3" s="78"/>
      <c r="E3" s="78"/>
      <c r="F3" s="80"/>
      <c r="G3" s="78"/>
      <c r="H3" s="78"/>
      <c r="I3" s="78"/>
      <c r="J3" s="78"/>
      <c r="K3" s="78"/>
      <c r="L3" s="78"/>
      <c r="M3" s="78"/>
      <c r="N3" s="78"/>
    </row>
    <row r="4" spans="1:14" ht="14.25">
      <c r="A4" s="78"/>
      <c r="B4" s="78"/>
      <c r="C4" s="78"/>
      <c r="D4" s="78"/>
      <c r="E4" s="78"/>
      <c r="F4" s="80"/>
      <c r="G4" s="78"/>
      <c r="H4" s="78"/>
      <c r="I4" s="78"/>
      <c r="J4" s="78"/>
      <c r="K4" s="78"/>
      <c r="L4" s="78"/>
      <c r="M4" s="78"/>
      <c r="N4" s="78"/>
    </row>
    <row r="5" spans="1:14" ht="14.25">
      <c r="A5" s="78"/>
      <c r="B5" s="78"/>
      <c r="C5" s="78"/>
      <c r="D5" s="78"/>
      <c r="E5" s="78"/>
      <c r="F5" s="80"/>
      <c r="G5" s="78"/>
      <c r="H5" s="78"/>
      <c r="I5" s="78"/>
      <c r="J5" s="78"/>
      <c r="K5" s="78"/>
      <c r="L5" s="78"/>
      <c r="M5" s="78"/>
      <c r="N5" s="78"/>
    </row>
    <row r="6" spans="1:14" ht="14.25">
      <c r="A6" s="78"/>
      <c r="B6" s="78"/>
      <c r="C6" s="78"/>
      <c r="D6" s="78"/>
      <c r="E6" s="78"/>
      <c r="F6" s="80"/>
      <c r="G6" s="78"/>
      <c r="H6" s="78"/>
      <c r="I6" s="78"/>
      <c r="J6" s="78"/>
      <c r="K6" s="78"/>
      <c r="L6" s="78"/>
      <c r="M6" s="78"/>
      <c r="N6" s="78"/>
    </row>
    <row r="7" spans="1:14" ht="14.25">
      <c r="A7" s="78"/>
      <c r="B7" s="78"/>
      <c r="C7" s="78"/>
      <c r="D7" s="78"/>
      <c r="E7" s="78"/>
      <c r="F7" s="80"/>
      <c r="G7" s="78"/>
      <c r="H7" s="78"/>
      <c r="I7" s="78"/>
      <c r="J7" s="78"/>
      <c r="K7" s="78"/>
      <c r="L7" s="78"/>
      <c r="M7" s="78"/>
      <c r="N7" s="78"/>
    </row>
    <row r="8" spans="1:14" ht="14.25">
      <c r="A8" s="78"/>
      <c r="B8" s="78"/>
      <c r="C8" s="78"/>
      <c r="D8" s="78"/>
      <c r="E8" s="78"/>
      <c r="F8" s="80"/>
      <c r="G8" s="78"/>
      <c r="H8" s="78"/>
      <c r="I8" s="78"/>
      <c r="J8" s="78"/>
      <c r="K8" s="78"/>
      <c r="L8" s="78"/>
      <c r="M8" s="78"/>
      <c r="N8" s="78"/>
    </row>
    <row r="9" spans="1:14" ht="14.25">
      <c r="A9" s="78"/>
      <c r="B9" s="78"/>
      <c r="C9" s="78"/>
      <c r="D9" s="78"/>
      <c r="E9" s="78"/>
      <c r="F9" s="80"/>
      <c r="G9" s="78"/>
      <c r="H9" s="78"/>
      <c r="I9" s="78"/>
      <c r="J9" s="78"/>
      <c r="K9" s="78"/>
      <c r="L9" s="78"/>
      <c r="M9" s="78"/>
      <c r="N9" s="78"/>
    </row>
    <row r="10" spans="1:14" ht="14.25">
      <c r="A10" s="78"/>
      <c r="B10" s="78"/>
      <c r="C10" s="78"/>
      <c r="D10" s="78"/>
      <c r="E10" s="78"/>
      <c r="F10" s="80"/>
      <c r="G10" s="78"/>
      <c r="H10" s="78"/>
      <c r="I10" s="78"/>
      <c r="J10" s="78"/>
      <c r="K10" s="78"/>
      <c r="L10" s="78"/>
      <c r="M10" s="78"/>
      <c r="N10" s="78"/>
    </row>
    <row r="11" spans="1:14" ht="14.25">
      <c r="A11" s="78"/>
      <c r="B11" s="78"/>
      <c r="C11" s="78"/>
      <c r="D11" s="78"/>
      <c r="E11" s="78"/>
      <c r="F11" s="80"/>
      <c r="G11" s="78"/>
      <c r="H11" s="78"/>
      <c r="I11" s="78"/>
      <c r="J11" s="78"/>
      <c r="K11" s="78"/>
      <c r="L11" s="78"/>
      <c r="M11" s="78"/>
      <c r="N11" s="78"/>
    </row>
    <row r="12" spans="1:14" ht="14.25">
      <c r="A12" s="78"/>
      <c r="B12" s="78"/>
      <c r="C12" s="78"/>
      <c r="D12" s="78"/>
      <c r="E12" s="78"/>
      <c r="F12" s="80"/>
      <c r="G12" s="78"/>
      <c r="H12" s="78"/>
      <c r="I12" s="78"/>
      <c r="J12" s="78"/>
      <c r="K12" s="78"/>
      <c r="L12" s="78"/>
      <c r="M12" s="78"/>
      <c r="N12" s="78"/>
    </row>
    <row r="13" spans="1:14" ht="14.25">
      <c r="A13" s="78"/>
      <c r="B13" s="78"/>
      <c r="C13" s="78"/>
      <c r="D13" s="78"/>
      <c r="E13" s="78"/>
      <c r="F13" s="80"/>
      <c r="G13" s="78"/>
      <c r="H13" s="78"/>
      <c r="I13" s="78"/>
      <c r="J13" s="78"/>
      <c r="K13" s="78"/>
      <c r="L13" s="78"/>
      <c r="M13" s="78"/>
      <c r="N13" s="78"/>
    </row>
    <row r="14" spans="1:14" ht="14.25">
      <c r="A14" s="78"/>
      <c r="B14" s="78"/>
      <c r="C14" s="78"/>
      <c r="D14" s="78"/>
      <c r="E14" s="78"/>
      <c r="F14" s="80"/>
      <c r="G14" s="78"/>
      <c r="H14" s="78"/>
      <c r="I14" s="78"/>
      <c r="J14" s="78"/>
      <c r="K14" s="78"/>
      <c r="L14" s="78"/>
      <c r="M14" s="78"/>
      <c r="N14" s="78"/>
    </row>
    <row r="15" spans="1:14" ht="14.25">
      <c r="A15" s="78"/>
      <c r="B15" s="78"/>
      <c r="C15" s="78"/>
      <c r="D15" s="78"/>
      <c r="E15" s="78"/>
      <c r="F15" s="80"/>
      <c r="G15" s="78"/>
      <c r="H15" s="78"/>
      <c r="I15" s="78"/>
      <c r="J15" s="78"/>
      <c r="K15" s="78"/>
      <c r="L15" s="78"/>
      <c r="M15" s="78"/>
      <c r="N15" s="78"/>
    </row>
    <row r="16" spans="1:14" ht="14.25">
      <c r="A16" s="78"/>
      <c r="B16" s="78"/>
      <c r="C16" s="78"/>
      <c r="D16" s="78"/>
      <c r="E16" s="78"/>
      <c r="F16" s="80"/>
      <c r="G16" s="78"/>
      <c r="H16" s="78"/>
      <c r="I16" s="78"/>
      <c r="J16" s="78"/>
      <c r="K16" s="78"/>
      <c r="L16" s="78"/>
      <c r="M16" s="78"/>
      <c r="N16" s="78"/>
    </row>
    <row r="17" spans="1:14" ht="14.25">
      <c r="A17" s="78"/>
      <c r="B17" s="78"/>
      <c r="C17" s="78"/>
      <c r="D17" s="78"/>
      <c r="E17" s="78"/>
      <c r="F17" s="80"/>
      <c r="G17" s="78"/>
      <c r="H17" s="78"/>
      <c r="I17" s="78"/>
      <c r="J17" s="78"/>
      <c r="K17" s="78"/>
      <c r="L17" s="78"/>
      <c r="M17" s="78"/>
      <c r="N17" s="78"/>
    </row>
    <row r="18" spans="1:14" ht="14.25">
      <c r="A18" s="78"/>
      <c r="B18" s="78"/>
      <c r="C18" s="78"/>
      <c r="D18" s="78"/>
      <c r="E18" s="78"/>
      <c r="F18" s="80"/>
      <c r="G18" s="78"/>
      <c r="H18" s="78"/>
      <c r="I18" s="78"/>
      <c r="J18" s="78"/>
      <c r="K18" s="78"/>
      <c r="L18" s="78"/>
      <c r="M18" s="78"/>
      <c r="N18" s="78"/>
    </row>
    <row r="19" spans="1:14" ht="14.25">
      <c r="A19" s="78"/>
      <c r="B19" s="78"/>
      <c r="C19" s="78"/>
      <c r="D19" s="78"/>
      <c r="E19" s="78"/>
      <c r="F19" s="80"/>
      <c r="G19" s="78"/>
      <c r="H19" s="78"/>
      <c r="I19" s="78"/>
      <c r="J19" s="78"/>
      <c r="K19" s="78"/>
      <c r="L19" s="78"/>
      <c r="M19" s="78"/>
      <c r="N19" s="78"/>
    </row>
    <row r="20" spans="1:14" ht="14.25">
      <c r="A20" s="78"/>
      <c r="B20" s="78"/>
      <c r="C20" s="78"/>
      <c r="D20" s="78"/>
      <c r="E20" s="78"/>
      <c r="F20" s="80"/>
      <c r="G20" s="78"/>
      <c r="H20" s="78"/>
      <c r="I20" s="78"/>
      <c r="J20" s="78"/>
      <c r="K20" s="78"/>
      <c r="L20" s="78"/>
      <c r="M20" s="78"/>
      <c r="N20" s="78"/>
    </row>
    <row r="21" spans="1:14" ht="14.25">
      <c r="A21" s="78"/>
      <c r="B21" s="78"/>
      <c r="C21" s="78"/>
      <c r="D21" s="78"/>
      <c r="E21" s="78"/>
      <c r="F21" s="80"/>
      <c r="G21" s="78"/>
      <c r="H21" s="78"/>
      <c r="I21" s="78"/>
      <c r="J21" s="78"/>
      <c r="K21" s="78"/>
      <c r="L21" s="78"/>
      <c r="M21" s="78"/>
      <c r="N21" s="78"/>
    </row>
    <row r="22" spans="1:14" ht="14.25">
      <c r="A22" s="78"/>
      <c r="B22" s="78"/>
      <c r="C22" s="78"/>
      <c r="D22" s="78"/>
      <c r="E22" s="78"/>
      <c r="F22" s="80"/>
      <c r="G22" s="78"/>
      <c r="H22" s="78"/>
      <c r="I22" s="78"/>
      <c r="J22" s="78"/>
      <c r="K22" s="78"/>
      <c r="L22" s="78"/>
      <c r="M22" s="78"/>
      <c r="N22" s="78"/>
    </row>
    <row r="23" spans="1:14" ht="14.25">
      <c r="A23" s="78"/>
      <c r="B23" s="78"/>
      <c r="C23" s="78"/>
      <c r="D23" s="78"/>
      <c r="E23" s="78"/>
      <c r="F23" s="80"/>
      <c r="G23" s="78"/>
      <c r="H23" s="78"/>
      <c r="I23" s="78"/>
      <c r="J23" s="78"/>
      <c r="K23" s="78"/>
      <c r="L23" s="78"/>
      <c r="M23" s="78"/>
      <c r="N23" s="78"/>
    </row>
    <row r="24" spans="1:14" ht="14.25">
      <c r="A24" s="78"/>
      <c r="B24" s="78"/>
      <c r="C24" s="78"/>
      <c r="D24" s="78"/>
      <c r="E24" s="78"/>
      <c r="F24" s="80"/>
      <c r="G24" s="78"/>
      <c r="H24" s="78"/>
      <c r="I24" s="78"/>
      <c r="J24" s="78"/>
      <c r="K24" s="78"/>
      <c r="L24" s="78"/>
      <c r="M24" s="78"/>
      <c r="N24" s="78"/>
    </row>
    <row r="25" spans="1:14" ht="14.25">
      <c r="A25" s="78"/>
      <c r="B25" s="78"/>
      <c r="C25" s="78"/>
      <c r="D25" s="78"/>
      <c r="E25" s="78"/>
      <c r="F25" s="80"/>
      <c r="G25" s="78"/>
      <c r="H25" s="78"/>
      <c r="I25" s="78"/>
      <c r="J25" s="78"/>
      <c r="K25" s="78"/>
      <c r="L25" s="78"/>
      <c r="M25" s="78"/>
      <c r="N25" s="78"/>
    </row>
    <row r="26" spans="1:14" ht="14.25">
      <c r="A26" s="78"/>
      <c r="B26" s="78"/>
      <c r="C26" s="78"/>
      <c r="D26" s="78"/>
      <c r="E26" s="78"/>
      <c r="F26" s="80"/>
      <c r="G26" s="78"/>
      <c r="H26" s="78"/>
      <c r="I26" s="78"/>
      <c r="J26" s="78"/>
      <c r="K26" s="78"/>
      <c r="L26" s="78"/>
      <c r="M26" s="78"/>
      <c r="N26" s="78"/>
    </row>
    <row r="27" spans="1:14" ht="14.25">
      <c r="A27" s="78"/>
      <c r="B27" s="78"/>
      <c r="C27" s="78"/>
      <c r="D27" s="78"/>
      <c r="E27" s="78"/>
      <c r="F27" s="80"/>
      <c r="G27" s="78"/>
      <c r="H27" s="78"/>
      <c r="I27" s="78"/>
      <c r="J27" s="78"/>
      <c r="K27" s="78"/>
      <c r="L27" s="78"/>
      <c r="M27" s="78"/>
      <c r="N27" s="78"/>
    </row>
    <row r="28" spans="1:14" ht="14.25">
      <c r="A28" s="78"/>
      <c r="B28" s="78"/>
      <c r="C28" s="78"/>
      <c r="D28" s="78"/>
      <c r="E28" s="78"/>
      <c r="F28" s="78"/>
      <c r="G28" s="78"/>
      <c r="H28" s="78"/>
      <c r="I28" s="78"/>
      <c r="J28" s="78"/>
      <c r="K28" s="78"/>
      <c r="L28" s="78"/>
      <c r="M28" s="78"/>
      <c r="N28" s="78"/>
    </row>
    <row r="29" spans="1:14" ht="14.25">
      <c r="A29" s="78"/>
      <c r="B29" s="78"/>
      <c r="C29" s="78"/>
      <c r="D29" s="78"/>
      <c r="E29" s="78"/>
      <c r="F29" s="78"/>
      <c r="G29" s="78"/>
      <c r="H29" s="78"/>
      <c r="I29" s="78"/>
      <c r="J29" s="78"/>
      <c r="K29" s="78"/>
      <c r="L29" s="78"/>
      <c r="M29" s="78"/>
      <c r="N29" s="78"/>
    </row>
    <row r="30" spans="1:14" ht="14.25">
      <c r="A30" s="78"/>
      <c r="B30" s="78"/>
      <c r="C30" s="78"/>
      <c r="D30" s="78"/>
      <c r="E30" s="78"/>
      <c r="F30" s="78"/>
      <c r="G30" s="78"/>
      <c r="H30" s="78"/>
      <c r="I30" s="78"/>
      <c r="J30" s="78"/>
      <c r="K30" s="78"/>
      <c r="L30" s="78"/>
      <c r="M30" s="78"/>
      <c r="N30" s="78"/>
    </row>
    <row r="31" spans="1:14" ht="14.25">
      <c r="A31" s="78"/>
      <c r="B31" s="78"/>
      <c r="C31" s="78"/>
      <c r="D31" s="78"/>
      <c r="E31" s="78"/>
      <c r="F31" s="78"/>
      <c r="G31" s="78"/>
      <c r="H31" s="78"/>
      <c r="I31" s="78"/>
      <c r="J31" s="78"/>
      <c r="K31" s="78"/>
      <c r="L31" s="78"/>
      <c r="M31" s="78"/>
      <c r="N31" s="78"/>
    </row>
    <row r="32" spans="1:14" ht="14.25">
      <c r="A32" s="78"/>
      <c r="B32" s="78"/>
      <c r="C32" s="78"/>
      <c r="D32" s="78"/>
      <c r="E32" s="78"/>
      <c r="F32" s="78"/>
      <c r="G32" s="78"/>
      <c r="H32" s="78"/>
      <c r="I32" s="78"/>
      <c r="J32" s="78"/>
      <c r="K32" s="78"/>
      <c r="L32" s="78"/>
      <c r="M32" s="78"/>
      <c r="N32" s="78"/>
    </row>
    <row r="33" spans="1:14" ht="14.25">
      <c r="A33" s="78"/>
      <c r="B33" s="78"/>
      <c r="C33" s="78"/>
      <c r="D33" s="78"/>
      <c r="E33" s="78"/>
      <c r="F33" s="78"/>
      <c r="G33" s="78"/>
      <c r="H33" s="78"/>
      <c r="I33" s="78"/>
      <c r="J33" s="78"/>
      <c r="K33" s="78"/>
      <c r="L33" s="78"/>
      <c r="M33" s="78"/>
      <c r="N33" s="78"/>
    </row>
    <row r="34" spans="1:14" ht="14.25">
      <c r="A34" s="78"/>
      <c r="B34" s="78"/>
      <c r="C34" s="78"/>
      <c r="D34" s="78"/>
      <c r="E34" s="78"/>
      <c r="F34" s="78"/>
      <c r="G34" s="78"/>
      <c r="H34" s="78"/>
      <c r="I34" s="78"/>
      <c r="J34" s="78"/>
      <c r="K34" s="78"/>
      <c r="L34" s="78"/>
      <c r="M34" s="78"/>
      <c r="N34" s="78"/>
    </row>
    <row r="35" spans="1:14" ht="14.25">
      <c r="A35" s="78"/>
      <c r="B35" s="78"/>
      <c r="C35" s="78"/>
      <c r="D35" s="78"/>
      <c r="E35" s="78"/>
      <c r="F35" s="78"/>
      <c r="G35" s="78"/>
      <c r="H35" s="78"/>
      <c r="I35" s="78"/>
      <c r="J35" s="78"/>
      <c r="K35" s="78"/>
      <c r="L35" s="78"/>
      <c r="M35" s="78"/>
      <c r="N35" s="78"/>
    </row>
    <row r="36" spans="1:14" ht="14.25">
      <c r="A36" s="78"/>
      <c r="B36" s="78"/>
      <c r="C36" s="78"/>
      <c r="D36" s="78"/>
      <c r="E36" s="78"/>
      <c r="F36" s="78"/>
      <c r="G36" s="78"/>
      <c r="H36" s="78"/>
      <c r="I36" s="78"/>
      <c r="J36" s="78"/>
      <c r="K36" s="78"/>
      <c r="L36" s="78"/>
      <c r="M36" s="78"/>
      <c r="N36" s="78"/>
    </row>
    <row r="37" spans="1:14" ht="14.25">
      <c r="A37" s="78"/>
      <c r="B37" s="78"/>
      <c r="C37" s="78"/>
      <c r="D37" s="78"/>
      <c r="E37" s="78"/>
      <c r="F37" s="78"/>
      <c r="G37" s="78"/>
      <c r="H37" s="78"/>
      <c r="I37" s="78"/>
      <c r="J37" s="78"/>
      <c r="K37" s="78"/>
      <c r="L37" s="78"/>
      <c r="M37" s="78"/>
      <c r="N37" s="78"/>
    </row>
    <row r="38" spans="1:14" ht="14.25">
      <c r="A38" s="78"/>
      <c r="B38" s="78"/>
      <c r="C38" s="78"/>
      <c r="D38" s="78"/>
      <c r="E38" s="78"/>
      <c r="F38" s="78"/>
      <c r="G38" s="78"/>
      <c r="H38" s="78"/>
      <c r="I38" s="78"/>
      <c r="J38" s="78"/>
      <c r="K38" s="78"/>
      <c r="L38" s="78"/>
      <c r="M38" s="78"/>
      <c r="N38" s="78"/>
    </row>
    <row r="39" spans="1:14" ht="14.25">
      <c r="A39" s="78"/>
      <c r="B39" s="78"/>
      <c r="C39" s="78"/>
      <c r="D39" s="78"/>
      <c r="E39" s="78"/>
      <c r="F39" s="78"/>
      <c r="G39" s="78"/>
      <c r="H39" s="78"/>
      <c r="I39" s="78"/>
      <c r="J39" s="78"/>
      <c r="K39" s="78"/>
      <c r="L39" s="78"/>
      <c r="M39" s="78"/>
      <c r="N39" s="78"/>
    </row>
    <row r="40" spans="1:14" ht="14.25">
      <c r="A40" s="78"/>
      <c r="B40" s="78"/>
      <c r="C40" s="78"/>
      <c r="D40" s="78"/>
      <c r="E40" s="78"/>
      <c r="F40" s="78"/>
      <c r="G40" s="78"/>
      <c r="H40" s="78"/>
      <c r="I40" s="78"/>
      <c r="J40" s="78"/>
      <c r="K40" s="78"/>
      <c r="L40" s="78"/>
      <c r="M40" s="78"/>
      <c r="N40" s="78"/>
    </row>
    <row r="91" ht="14.25" hidden="1"/>
    <row r="92" ht="14.25" hidden="1"/>
    <row r="93" ht="14.25" hidden="1"/>
  </sheetData>
  <sheetProtection selectLockedCells="1"/>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M110"/>
  <sheetViews>
    <sheetView showGridLines="0" zoomScaleSheetLayoutView="100" workbookViewId="0" topLeftCell="A69">
      <selection activeCell="C74" sqref="C74:J74"/>
    </sheetView>
  </sheetViews>
  <sheetFormatPr defaultColWidth="11.00390625" defaultRowHeight="15.75" customHeight="1"/>
  <cols>
    <col min="1" max="2" width="1.875" style="4" customWidth="1"/>
    <col min="3" max="10" width="11.625" style="4" customWidth="1"/>
    <col min="11" max="12" width="1.875" style="4" customWidth="1"/>
    <col min="13" max="16384" width="11.00390625" style="4" customWidth="1"/>
  </cols>
  <sheetData>
    <row r="1" spans="7:13" ht="15.75" customHeight="1">
      <c r="G1" s="121" t="str">
        <f>IF(Langue="An",AN_1,FR_1)</f>
        <v>INSTRUCTIONS DE VERSEMENT</v>
      </c>
      <c r="H1" s="121"/>
      <c r="I1" s="121"/>
      <c r="J1" s="121"/>
      <c r="K1" s="121"/>
      <c r="L1" s="121"/>
      <c r="M1" s="68"/>
    </row>
    <row r="2" spans="7:12" ht="15.75" customHeight="1">
      <c r="G2" s="121" t="str">
        <f>IF(Langue="An",AN_2,FR_2)</f>
        <v>POUR LES COMPTES FERR ET FRV</v>
      </c>
      <c r="H2" s="121"/>
      <c r="I2" s="121"/>
      <c r="J2" s="121"/>
      <c r="K2" s="121"/>
      <c r="L2" s="121"/>
    </row>
    <row r="3" ht="9.75" customHeight="1"/>
    <row r="4" ht="9.75" customHeight="1"/>
    <row r="5" ht="10.5" customHeight="1"/>
    <row r="6" ht="10.5" customHeight="1" thickBot="1"/>
    <row r="7" spans="1:12" ht="15.75">
      <c r="A7" s="124" t="str">
        <f>IF(Langue="An",AN_3,FR_3)</f>
        <v>Section 1 - Identification du client</v>
      </c>
      <c r="B7" s="125"/>
      <c r="C7" s="126"/>
      <c r="D7" s="126"/>
      <c r="E7" s="126"/>
      <c r="F7" s="126"/>
      <c r="G7" s="126"/>
      <c r="H7" s="126"/>
      <c r="I7" s="126"/>
      <c r="J7" s="126"/>
      <c r="K7" s="126"/>
      <c r="L7" s="127"/>
    </row>
    <row r="8" spans="1:12" s="6" customFormat="1" ht="15.75" customHeight="1">
      <c r="A8" s="28"/>
      <c r="B8" s="5"/>
      <c r="G8" s="5"/>
      <c r="H8" s="5"/>
      <c r="I8" s="5"/>
      <c r="J8" s="5"/>
      <c r="K8" s="5"/>
      <c r="L8" s="29"/>
    </row>
    <row r="9" spans="1:12" s="6" customFormat="1" ht="15.75" customHeight="1">
      <c r="A9" s="28"/>
      <c r="B9" s="134"/>
      <c r="C9" s="135"/>
      <c r="D9" s="135"/>
      <c r="E9" s="135"/>
      <c r="F9" s="5"/>
      <c r="G9" s="41"/>
      <c r="H9" s="43"/>
      <c r="I9" s="59"/>
      <c r="J9" s="86"/>
      <c r="K9" s="59"/>
      <c r="L9" s="29"/>
    </row>
    <row r="10" spans="1:12" ht="14.25">
      <c r="A10" s="30"/>
      <c r="B10" s="45" t="str">
        <f>IF(Langue="An",AN_4,FR_4)</f>
        <v>Nom du client</v>
      </c>
      <c r="C10" s="46"/>
      <c r="D10" s="46"/>
      <c r="E10" s="7"/>
      <c r="G10" s="7"/>
      <c r="H10" s="7"/>
      <c r="J10" s="9" t="str">
        <f>IF(Langue="An",AN_6,FR_6)</f>
        <v>Numéro de compte</v>
      </c>
      <c r="K10" s="49"/>
      <c r="L10" s="31"/>
    </row>
    <row r="11" spans="1:12" ht="12" hidden="1">
      <c r="A11" s="30"/>
      <c r="B11" s="8"/>
      <c r="G11" s="8"/>
      <c r="H11" s="8"/>
      <c r="I11" s="8"/>
      <c r="J11" s="8"/>
      <c r="K11" s="8"/>
      <c r="L11" s="31"/>
    </row>
    <row r="12" spans="1:12" ht="15" hidden="1">
      <c r="A12" s="35">
        <v>1</v>
      </c>
      <c r="B12" s="134"/>
      <c r="C12" s="134"/>
      <c r="D12" s="134"/>
      <c r="E12" s="134"/>
      <c r="G12" s="14"/>
      <c r="H12" s="130"/>
      <c r="I12" s="131"/>
      <c r="J12" s="131"/>
      <c r="K12" s="60"/>
      <c r="L12" s="31"/>
    </row>
    <row r="13" spans="1:12" ht="12" hidden="1">
      <c r="A13" s="30"/>
      <c r="B13" s="8">
        <f>IF(Langue="An",AN_5,FR_5)</f>
        <v>0</v>
      </c>
      <c r="D13" s="8"/>
      <c r="E13" s="8"/>
      <c r="F13" s="8"/>
      <c r="G13" s="9"/>
      <c r="H13" s="132">
        <f>IF(Langue="An",AN_7,FR_7)</f>
        <v>0</v>
      </c>
      <c r="I13" s="133"/>
      <c r="J13" s="133"/>
      <c r="K13" s="57"/>
      <c r="L13" s="31"/>
    </row>
    <row r="14" spans="1:12" ht="12.75" thickBot="1">
      <c r="A14" s="30"/>
      <c r="B14" s="8"/>
      <c r="C14" s="8"/>
      <c r="D14" s="8"/>
      <c r="E14" s="8"/>
      <c r="F14" s="8"/>
      <c r="G14" s="8"/>
      <c r="H14" s="8"/>
      <c r="I14" s="8"/>
      <c r="J14" s="8"/>
      <c r="K14" s="8"/>
      <c r="L14" s="31"/>
    </row>
    <row r="15" spans="1:12" ht="17.25" thickBot="1" thickTop="1">
      <c r="A15" s="107" t="str">
        <f>IF(Langue="An",AN_8,FR_8)</f>
        <v>Section 2 - Montant</v>
      </c>
      <c r="B15" s="108"/>
      <c r="C15" s="109"/>
      <c r="D15" s="109"/>
      <c r="E15" s="109"/>
      <c r="F15" s="109"/>
      <c r="G15" s="109"/>
      <c r="H15" s="109"/>
      <c r="I15" s="109"/>
      <c r="J15" s="109"/>
      <c r="K15" s="109"/>
      <c r="L15" s="110"/>
    </row>
    <row r="16" spans="1:12" ht="7.5" customHeight="1">
      <c r="A16" s="30"/>
      <c r="B16" s="8"/>
      <c r="C16" s="8"/>
      <c r="D16" s="8"/>
      <c r="E16" s="8"/>
      <c r="F16" s="8"/>
      <c r="G16" s="8"/>
      <c r="H16" s="8"/>
      <c r="I16" s="8"/>
      <c r="J16" s="8"/>
      <c r="K16" s="8"/>
      <c r="L16" s="31"/>
    </row>
    <row r="17" spans="1:12" ht="15.75" customHeight="1">
      <c r="A17" s="30"/>
      <c r="B17" s="8"/>
      <c r="C17" s="8"/>
      <c r="D17" s="8"/>
      <c r="E17" s="8"/>
      <c r="F17" s="8"/>
      <c r="G17" s="8"/>
      <c r="H17" s="8"/>
      <c r="I17" s="8"/>
      <c r="J17" s="8"/>
      <c r="K17" s="8"/>
      <c r="L17" s="31"/>
    </row>
    <row r="18" spans="1:12" ht="15.75" customHeight="1">
      <c r="A18" s="30"/>
      <c r="B18" s="8"/>
      <c r="C18" s="8"/>
      <c r="D18" s="8"/>
      <c r="E18" s="8"/>
      <c r="F18" s="8"/>
      <c r="G18" s="8"/>
      <c r="H18" s="8"/>
      <c r="I18" s="8"/>
      <c r="J18" s="8"/>
      <c r="K18" s="8"/>
      <c r="L18" s="31"/>
    </row>
    <row r="19" spans="1:12" ht="15.75" customHeight="1">
      <c r="A19" s="30"/>
      <c r="B19" s="8"/>
      <c r="C19" s="8" t="str">
        <f>IF(Langue="An",AN_29,FR_29)</f>
        <v>Sinon, choisissez l'une des options suivantes :</v>
      </c>
      <c r="D19" s="8"/>
      <c r="E19" s="8"/>
      <c r="F19" s="10"/>
      <c r="G19" s="11"/>
      <c r="H19" s="12"/>
      <c r="I19" s="11"/>
      <c r="J19" s="94"/>
      <c r="K19" s="44"/>
      <c r="L19" s="31"/>
    </row>
    <row r="20" spans="1:12" s="16" customFormat="1" ht="18" customHeight="1">
      <c r="A20" s="32"/>
      <c r="B20" s="13"/>
      <c r="C20" s="13"/>
      <c r="D20" s="13"/>
      <c r="E20" s="13"/>
      <c r="F20" s="14"/>
      <c r="G20" s="15"/>
      <c r="H20" s="12"/>
      <c r="I20" s="15"/>
      <c r="J20" s="100" t="str">
        <f>IF(Langue="An",AN_30,FR_30)</f>
        <v>Montant</v>
      </c>
      <c r="K20" s="44"/>
      <c r="L20" s="33"/>
    </row>
    <row r="21" spans="1:12" ht="6.75" customHeight="1">
      <c r="A21" s="30"/>
      <c r="B21" s="8"/>
      <c r="C21" s="8"/>
      <c r="D21" s="8"/>
      <c r="E21" s="8"/>
      <c r="F21" s="8"/>
      <c r="G21" s="8"/>
      <c r="H21" s="8"/>
      <c r="I21" s="8"/>
      <c r="J21" s="8"/>
      <c r="K21" s="8"/>
      <c r="L21" s="31"/>
    </row>
    <row r="22" spans="1:12" s="16" customFormat="1" ht="27" customHeight="1">
      <c r="A22" s="32"/>
      <c r="B22" s="13"/>
      <c r="C22" s="128" t="str">
        <f>IF(Langue="An",AN_9,FR_9)</f>
        <v>Pour un FERR ou un FRV, si le montant brut du montant choisi est inférieur au minimum établi par les règles de l'Agence du revenu du Canada, le montant inscrit sera remplacé par le minimum établi.</v>
      </c>
      <c r="D22" s="129"/>
      <c r="E22" s="129"/>
      <c r="F22" s="129"/>
      <c r="G22" s="129"/>
      <c r="H22" s="129"/>
      <c r="I22" s="129"/>
      <c r="J22" s="129"/>
      <c r="K22" s="50"/>
      <c r="L22" s="33"/>
    </row>
    <row r="23" spans="1:12" s="16" customFormat="1" ht="27" customHeight="1">
      <c r="A23" s="32"/>
      <c r="B23" s="13"/>
      <c r="C23" s="128" t="str">
        <f>IF(Langue="An",AN_10,FR_10)</f>
        <v>De plus, dans le cas d'un FRV, le montant brut du montant choisi ne peut excéder le montant maximum établi selon les règles de juridiction applicables. Si tel était le cas, le montant inscrit serait remplacé par le montant maximum établi.</v>
      </c>
      <c r="D23" s="129"/>
      <c r="E23" s="129"/>
      <c r="F23" s="129"/>
      <c r="G23" s="129"/>
      <c r="H23" s="129"/>
      <c r="I23" s="129"/>
      <c r="J23" s="129"/>
      <c r="K23" s="50"/>
      <c r="L23" s="33"/>
    </row>
    <row r="24" spans="1:12" ht="15.75" customHeight="1" thickBot="1">
      <c r="A24" s="30"/>
      <c r="B24" s="8"/>
      <c r="C24" s="17"/>
      <c r="D24" s="17"/>
      <c r="E24" s="17"/>
      <c r="F24" s="17"/>
      <c r="G24" s="8"/>
      <c r="H24" s="8"/>
      <c r="I24" s="8"/>
      <c r="J24" s="8"/>
      <c r="K24" s="8"/>
      <c r="L24" s="31"/>
    </row>
    <row r="25" spans="1:12" ht="17.25" thickBot="1" thickTop="1">
      <c r="A25" s="107" t="str">
        <f>IF(Langue="An",AN_11,FR_11)</f>
        <v>Section 3 - Mode de versement</v>
      </c>
      <c r="B25" s="108"/>
      <c r="C25" s="109"/>
      <c r="D25" s="109"/>
      <c r="E25" s="109"/>
      <c r="F25" s="109"/>
      <c r="G25" s="109"/>
      <c r="H25" s="109"/>
      <c r="I25" s="109"/>
      <c r="J25" s="109"/>
      <c r="K25" s="109"/>
      <c r="L25" s="110"/>
    </row>
    <row r="26" spans="1:12" ht="7.5" customHeight="1">
      <c r="A26" s="30"/>
      <c r="B26" s="8"/>
      <c r="C26" s="8"/>
      <c r="D26" s="8"/>
      <c r="E26" s="8"/>
      <c r="F26" s="8"/>
      <c r="G26" s="8"/>
      <c r="H26" s="8"/>
      <c r="I26" s="8"/>
      <c r="J26" s="8"/>
      <c r="K26" s="8"/>
      <c r="L26" s="31"/>
    </row>
    <row r="27" spans="1:12" ht="15.75" customHeight="1">
      <c r="A27" s="30"/>
      <c r="B27" s="8"/>
      <c r="C27" s="8"/>
      <c r="D27" s="8"/>
      <c r="E27" s="8"/>
      <c r="F27" s="8"/>
      <c r="G27" s="8"/>
      <c r="H27" s="8"/>
      <c r="I27" s="8"/>
      <c r="J27" s="8"/>
      <c r="K27" s="8"/>
      <c r="L27" s="31"/>
    </row>
    <row r="28" spans="1:12" ht="15.75" customHeight="1">
      <c r="A28" s="30"/>
      <c r="B28" s="8"/>
      <c r="C28" s="8"/>
      <c r="D28" s="8"/>
      <c r="E28" s="8"/>
      <c r="F28" s="8"/>
      <c r="G28" s="8"/>
      <c r="H28" s="8"/>
      <c r="I28" s="8"/>
      <c r="J28" s="8"/>
      <c r="K28" s="8"/>
      <c r="L28" s="31"/>
    </row>
    <row r="29" spans="1:12" ht="15.75" customHeight="1">
      <c r="A29" s="30"/>
      <c r="B29" s="8"/>
      <c r="C29" s="8" t="str">
        <f>IF(Langue="An",AN_29,FR_29)</f>
        <v>Sinon, choisissez l'une des options suivantes :</v>
      </c>
      <c r="D29" s="8"/>
      <c r="E29" s="8"/>
      <c r="F29" s="18"/>
      <c r="G29" s="8"/>
      <c r="H29" s="8"/>
      <c r="I29" s="19"/>
      <c r="J29" s="8"/>
      <c r="K29" s="8"/>
      <c r="L29" s="31"/>
    </row>
    <row r="30" spans="1:12" ht="7.5" customHeight="1">
      <c r="A30" s="30"/>
      <c r="B30" s="8"/>
      <c r="C30" s="8">
        <f>IF((A30=4),#REF!,"")</f>
      </c>
      <c r="D30" s="8"/>
      <c r="E30" s="8"/>
      <c r="F30" s="8"/>
      <c r="G30" s="8"/>
      <c r="H30" s="8"/>
      <c r="I30" s="8"/>
      <c r="J30" s="8"/>
      <c r="K30" s="8"/>
      <c r="L30" s="31"/>
    </row>
    <row r="31" spans="1:12" ht="15.75" customHeight="1">
      <c r="A31" s="30"/>
      <c r="B31" s="8"/>
      <c r="C31" s="18"/>
      <c r="D31" s="8"/>
      <c r="E31" s="86"/>
      <c r="F31" s="10"/>
      <c r="H31" s="8"/>
      <c r="I31" s="8"/>
      <c r="J31" s="86"/>
      <c r="K31" s="59"/>
      <c r="L31" s="31"/>
    </row>
    <row r="32" spans="1:12" ht="15.75" customHeight="1">
      <c r="A32" s="30"/>
      <c r="B32" s="8"/>
      <c r="C32" s="8"/>
      <c r="D32" s="8"/>
      <c r="E32" s="20" t="str">
        <f>IF(Langue="An",AN_6,FR_6)</f>
        <v>Numéro de compte</v>
      </c>
      <c r="F32" s="8"/>
      <c r="H32" s="8"/>
      <c r="I32" s="8"/>
      <c r="J32" s="20" t="str">
        <f>IF(Langue="An",AN_6,FR_6)</f>
        <v>Numéro de compte</v>
      </c>
      <c r="K32" s="20"/>
      <c r="L32" s="31"/>
    </row>
    <row r="33" spans="1:12" ht="8.25" customHeight="1" thickBot="1">
      <c r="A33" s="30"/>
      <c r="B33" s="8"/>
      <c r="C33" s="8"/>
      <c r="D33" s="8"/>
      <c r="E33" s="8"/>
      <c r="F33" s="8"/>
      <c r="G33" s="8"/>
      <c r="H33" s="8"/>
      <c r="I33" s="8"/>
      <c r="J33" s="8"/>
      <c r="K33" s="8"/>
      <c r="L33" s="31"/>
    </row>
    <row r="34" spans="1:12" ht="17.25" thickBot="1" thickTop="1">
      <c r="A34" s="107" t="str">
        <f>IF(Langue="An",AN_12,FR_12)</f>
        <v>Section 4 - Impôts spéciaux (Si désiré)</v>
      </c>
      <c r="B34" s="108"/>
      <c r="C34" s="109"/>
      <c r="D34" s="109"/>
      <c r="E34" s="109"/>
      <c r="F34" s="109"/>
      <c r="G34" s="109"/>
      <c r="H34" s="109"/>
      <c r="I34" s="109"/>
      <c r="J34" s="109"/>
      <c r="K34" s="109"/>
      <c r="L34" s="110"/>
    </row>
    <row r="35" spans="1:12" ht="7.5" customHeight="1">
      <c r="A35" s="30"/>
      <c r="B35" s="8"/>
      <c r="C35" s="8"/>
      <c r="D35" s="8"/>
      <c r="E35" s="8"/>
      <c r="F35" s="8"/>
      <c r="G35" s="8"/>
      <c r="H35" s="8"/>
      <c r="I35" s="8"/>
      <c r="J35" s="8"/>
      <c r="K35" s="8"/>
      <c r="L35" s="31"/>
    </row>
    <row r="36" spans="1:12" ht="15.75" customHeight="1">
      <c r="A36" s="30"/>
      <c r="B36" s="8"/>
      <c r="C36" s="8"/>
      <c r="D36" s="8"/>
      <c r="E36" s="8"/>
      <c r="F36" s="8"/>
      <c r="G36" s="8"/>
      <c r="H36" s="8"/>
      <c r="I36" s="8"/>
      <c r="J36" s="8"/>
      <c r="K36" s="8"/>
      <c r="L36" s="31"/>
    </row>
    <row r="37" spans="1:12" ht="15.75" customHeight="1">
      <c r="A37" s="30"/>
      <c r="B37" s="8"/>
      <c r="C37" s="8"/>
      <c r="D37" s="8"/>
      <c r="E37" s="8"/>
      <c r="F37" s="8"/>
      <c r="G37" s="8"/>
      <c r="H37" s="8"/>
      <c r="I37" s="8"/>
      <c r="J37" s="8"/>
      <c r="K37" s="8"/>
      <c r="L37" s="31"/>
    </row>
    <row r="38" spans="1:12" s="16" customFormat="1" ht="15.75" customHeight="1">
      <c r="A38" s="32"/>
      <c r="B38" s="13"/>
      <c r="C38" s="8" t="str">
        <f>IF(Langue="An",AN_29,FR_29)</f>
        <v>Sinon, choisissez l'une des options suivantes :</v>
      </c>
      <c r="D38" s="13"/>
      <c r="E38" s="13"/>
      <c r="F38" s="13"/>
      <c r="G38" s="21"/>
      <c r="H38" s="22"/>
      <c r="I38" s="21"/>
      <c r="J38" s="22"/>
      <c r="K38" s="22"/>
      <c r="L38" s="33"/>
    </row>
    <row r="39" spans="1:12" ht="15.75" customHeight="1">
      <c r="A39" s="30"/>
      <c r="B39" s="8"/>
      <c r="C39" s="8"/>
      <c r="D39" s="8"/>
      <c r="E39" s="8"/>
      <c r="F39" s="8"/>
      <c r="G39" s="8"/>
      <c r="H39" s="8"/>
      <c r="I39" s="8"/>
      <c r="J39" s="8"/>
      <c r="K39" s="8"/>
      <c r="L39" s="31"/>
    </row>
    <row r="40" spans="1:12" s="16" customFormat="1" ht="15.75" customHeight="1">
      <c r="A40" s="32"/>
      <c r="B40" s="13"/>
      <c r="D40" s="8"/>
      <c r="E40" s="11" t="str">
        <f>IF(Langue="An",AN_13,FR_13)</f>
        <v>Retenues d'impôts (en % ou en argent) :</v>
      </c>
      <c r="F40" s="11" t="str">
        <f>IF(Langue="An",AN_14,FR_14)</f>
        <v>Fédéral :</v>
      </c>
      <c r="G40" s="95"/>
      <c r="H40" s="13"/>
      <c r="I40" s="13"/>
      <c r="J40" s="13"/>
      <c r="K40" s="13"/>
      <c r="L40" s="33"/>
    </row>
    <row r="41" spans="1:12" s="16" customFormat="1" ht="7.5" customHeight="1">
      <c r="A41" s="32"/>
      <c r="B41" s="13"/>
      <c r="C41" s="8"/>
      <c r="D41" s="8"/>
      <c r="E41" s="8"/>
      <c r="F41" s="9"/>
      <c r="G41" s="22"/>
      <c r="H41" s="9"/>
      <c r="I41" s="13"/>
      <c r="J41" s="13"/>
      <c r="K41" s="13"/>
      <c r="L41" s="33"/>
    </row>
    <row r="42" spans="1:12" s="16" customFormat="1" ht="15.75" customHeight="1">
      <c r="A42" s="32"/>
      <c r="B42" s="13"/>
      <c r="F42" s="11" t="s">
        <v>0</v>
      </c>
      <c r="G42" s="95"/>
      <c r="H42" s="9"/>
      <c r="I42" s="13"/>
      <c r="J42" s="13"/>
      <c r="K42" s="13"/>
      <c r="L42" s="33"/>
    </row>
    <row r="43" spans="1:12" ht="15.75" customHeight="1" thickBot="1">
      <c r="A43" s="30"/>
      <c r="B43" s="8"/>
      <c r="C43" s="8"/>
      <c r="D43" s="8"/>
      <c r="E43" s="8"/>
      <c r="F43" s="8"/>
      <c r="G43" s="8"/>
      <c r="H43" s="8"/>
      <c r="I43" s="8"/>
      <c r="J43" s="8"/>
      <c r="K43" s="8"/>
      <c r="L43" s="31"/>
    </row>
    <row r="44" spans="1:12" ht="17.25" thickBot="1" thickTop="1">
      <c r="A44" s="107" t="str">
        <f>IF(Langue="An",AN_16,FR_16)</f>
        <v>Section 5 - Fréquence des versements</v>
      </c>
      <c r="B44" s="108"/>
      <c r="C44" s="109"/>
      <c r="D44" s="109"/>
      <c r="E44" s="109"/>
      <c r="F44" s="109"/>
      <c r="G44" s="109"/>
      <c r="H44" s="109"/>
      <c r="I44" s="109"/>
      <c r="J44" s="109"/>
      <c r="K44" s="109"/>
      <c r="L44" s="110"/>
    </row>
    <row r="45" spans="1:12" ht="7.5" customHeight="1">
      <c r="A45" s="30"/>
      <c r="B45" s="8"/>
      <c r="C45" s="8"/>
      <c r="D45" s="8"/>
      <c r="E45" s="8"/>
      <c r="F45" s="8"/>
      <c r="G45" s="8"/>
      <c r="H45" s="8"/>
      <c r="I45" s="8"/>
      <c r="J45" s="8"/>
      <c r="K45" s="8"/>
      <c r="L45" s="31"/>
    </row>
    <row r="46" spans="1:12" ht="15.75" customHeight="1">
      <c r="A46" s="30"/>
      <c r="B46" s="8"/>
      <c r="C46" s="8"/>
      <c r="D46" s="8"/>
      <c r="E46" s="8"/>
      <c r="F46" s="8"/>
      <c r="G46" s="8"/>
      <c r="H46" s="8"/>
      <c r="I46" s="8"/>
      <c r="J46" s="8"/>
      <c r="K46" s="8"/>
      <c r="L46" s="31"/>
    </row>
    <row r="47" spans="1:12" ht="15.75" customHeight="1">
      <c r="A47" s="30"/>
      <c r="B47" s="8"/>
      <c r="C47" s="8"/>
      <c r="D47" s="8"/>
      <c r="E47" s="8"/>
      <c r="F47" s="8"/>
      <c r="G47" s="8"/>
      <c r="H47" s="8"/>
      <c r="I47" s="8"/>
      <c r="J47" s="8"/>
      <c r="K47" s="8"/>
      <c r="L47" s="31"/>
    </row>
    <row r="48" spans="1:12" s="16" customFormat="1" ht="15.75" customHeight="1">
      <c r="A48" s="34"/>
      <c r="B48" s="40"/>
      <c r="D48" s="23"/>
      <c r="E48" s="23"/>
      <c r="F48" s="23"/>
      <c r="G48" s="23"/>
      <c r="I48" s="56" t="str">
        <f>IF(Langue="An",AN_17,FR_17)</f>
        <v>Selon les anciennes instructions, le prochain versement était prévu pour le :</v>
      </c>
      <c r="J48" s="96"/>
      <c r="K48" s="60"/>
      <c r="L48" s="33"/>
    </row>
    <row r="49" spans="1:12" s="16" customFormat="1" ht="12" customHeight="1">
      <c r="A49" s="34"/>
      <c r="B49" s="48"/>
      <c r="C49" s="40"/>
      <c r="D49" s="23"/>
      <c r="E49" s="23"/>
      <c r="F49" s="23"/>
      <c r="G49" s="23"/>
      <c r="H49" s="23"/>
      <c r="J49" s="21" t="str">
        <f>IF(Langue="An",AN_18,FR_18)</f>
        <v>(AAAA-MM-JJ)</v>
      </c>
      <c r="K49" s="42"/>
      <c r="L49" s="33"/>
    </row>
    <row r="50" spans="1:12" s="16" customFormat="1" ht="7.5" customHeight="1">
      <c r="A50" s="34"/>
      <c r="B50" s="48"/>
      <c r="C50" s="40"/>
      <c r="D50" s="23"/>
      <c r="E50" s="23"/>
      <c r="F50" s="23"/>
      <c r="G50" s="23"/>
      <c r="H50" s="23"/>
      <c r="I50" s="21"/>
      <c r="J50" s="42"/>
      <c r="K50" s="42"/>
      <c r="L50" s="33"/>
    </row>
    <row r="51" spans="1:12" s="16" customFormat="1" ht="15.75" customHeight="1">
      <c r="A51" s="34"/>
      <c r="B51" s="8" t="str">
        <f>IF(Langue="An",AN_29,FR_29)</f>
        <v>Sinon, choisissez l'une des options suivantes :</v>
      </c>
      <c r="D51" s="23"/>
      <c r="E51" s="23"/>
      <c r="F51" s="23"/>
      <c r="G51" s="23"/>
      <c r="H51" s="23"/>
      <c r="I51" s="23"/>
      <c r="J51" s="23"/>
      <c r="K51" s="23"/>
      <c r="L51" s="33"/>
    </row>
    <row r="52" spans="1:12" s="16" customFormat="1" ht="7.5" customHeight="1">
      <c r="A52" s="34"/>
      <c r="B52" s="8"/>
      <c r="D52" s="23"/>
      <c r="E52" s="23"/>
      <c r="F52" s="23"/>
      <c r="G52" s="23"/>
      <c r="H52" s="23"/>
      <c r="I52" s="23"/>
      <c r="J52" s="23"/>
      <c r="K52" s="23"/>
      <c r="L52" s="33"/>
    </row>
    <row r="53" spans="1:12" s="16" customFormat="1" ht="18" hidden="1">
      <c r="A53" s="34"/>
      <c r="B53" s="48"/>
      <c r="C53" s="13"/>
      <c r="D53" s="23"/>
      <c r="E53" s="23"/>
      <c r="F53" s="23"/>
      <c r="G53" s="13"/>
      <c r="H53" s="13"/>
      <c r="I53" s="23"/>
      <c r="J53" s="23"/>
      <c r="K53" s="23"/>
      <c r="L53" s="33"/>
    </row>
    <row r="54" spans="1:12" s="16" customFormat="1" ht="18">
      <c r="A54" s="34"/>
      <c r="B54" s="48"/>
      <c r="C54" s="13"/>
      <c r="D54" s="23"/>
      <c r="E54" s="23"/>
      <c r="F54" s="69" t="str">
        <f>IF(Langue="An",AN_19,FR_19)</f>
        <v>Mon versement sera effectué le </v>
      </c>
      <c r="G54" s="122"/>
      <c r="H54" s="123"/>
      <c r="I54" s="74" t="s">
        <v>115</v>
      </c>
      <c r="J54" s="23"/>
      <c r="K54" s="23"/>
      <c r="L54" s="33"/>
    </row>
    <row r="55" spans="1:12" s="16" customFormat="1" ht="18">
      <c r="A55" s="34"/>
      <c r="B55" s="48"/>
      <c r="C55" s="13"/>
      <c r="D55" s="23"/>
      <c r="E55" s="23"/>
      <c r="F55" s="70"/>
      <c r="G55" s="106" t="str">
        <f>IF(Langue="An",AN_18,FR_18)</f>
        <v>(AAAA-MM-JJ)</v>
      </c>
      <c r="H55" s="106"/>
      <c r="I55" s="23"/>
      <c r="J55" s="23"/>
      <c r="K55" s="23"/>
      <c r="L55" s="33"/>
    </row>
    <row r="56" spans="1:12" s="16" customFormat="1" ht="18">
      <c r="A56" s="34"/>
      <c r="B56" s="48"/>
      <c r="C56" s="13"/>
      <c r="D56" s="23"/>
      <c r="E56" s="23"/>
      <c r="F56" s="23"/>
      <c r="G56" s="24"/>
      <c r="I56" s="23"/>
      <c r="J56" s="23"/>
      <c r="K56" s="23"/>
      <c r="L56" s="33"/>
    </row>
    <row r="57" spans="1:12" ht="15">
      <c r="A57" s="35"/>
      <c r="B57" s="47"/>
      <c r="F57" s="71" t="str">
        <f>IF(Langue="An",AN_20,FR_20)</f>
        <v>Mes versements seront effectués le </v>
      </c>
      <c r="G57" s="97"/>
      <c r="H57" s="73" t="str">
        <f>IF(Langue="An",AN_22,FR_22)</f>
        <v>  de chaque mois.</v>
      </c>
      <c r="L57" s="31"/>
    </row>
    <row r="58" spans="1:12" s="16" customFormat="1" ht="12">
      <c r="A58" s="34"/>
      <c r="B58" s="48"/>
      <c r="C58" s="5"/>
      <c r="D58" s="13"/>
      <c r="G58" s="24" t="str">
        <f>IF(Langue="An",AN_21,FR_21)</f>
        <v>(jour)</v>
      </c>
      <c r="I58" s="13"/>
      <c r="J58" s="13"/>
      <c r="K58" s="13"/>
      <c r="L58" s="33"/>
    </row>
    <row r="59" spans="1:12" s="16" customFormat="1" ht="18">
      <c r="A59" s="34"/>
      <c r="B59" s="48"/>
      <c r="C59" s="13"/>
      <c r="D59" s="23"/>
      <c r="E59" s="23"/>
      <c r="F59" s="23"/>
      <c r="G59" s="24"/>
      <c r="I59" s="23"/>
      <c r="J59" s="23"/>
      <c r="K59" s="23"/>
      <c r="L59" s="33"/>
    </row>
    <row r="60" spans="1:12" s="16" customFormat="1" ht="15">
      <c r="A60" s="34"/>
      <c r="B60" s="48"/>
      <c r="C60" s="13"/>
      <c r="D60" s="13"/>
      <c r="F60" s="71" t="str">
        <f>IF(Langue="An",AN_20,FR_20)</f>
        <v>Mes versements seront effectués le </v>
      </c>
      <c r="G60" s="97"/>
      <c r="H60" s="72" t="str">
        <f>IF(Langue="An",AN_23,FR_23)</f>
        <v>  des mois identifiés ci-dessous :</v>
      </c>
      <c r="I60" s="13"/>
      <c r="J60" s="13"/>
      <c r="K60" s="13"/>
      <c r="L60" s="33"/>
    </row>
    <row r="61" spans="1:12" ht="12">
      <c r="A61" s="35"/>
      <c r="B61" s="47"/>
      <c r="C61" s="19"/>
      <c r="G61" s="24" t="str">
        <f>IF(Langue="An",AN_21,FR_21)</f>
        <v>(jour)</v>
      </c>
      <c r="J61" s="8"/>
      <c r="K61" s="8"/>
      <c r="L61" s="31"/>
    </row>
    <row r="62" spans="1:12" s="16" customFormat="1" ht="12">
      <c r="A62" s="34"/>
      <c r="B62" s="48"/>
      <c r="C62" s="13"/>
      <c r="D62" s="13"/>
      <c r="E62" s="13"/>
      <c r="G62" s="13"/>
      <c r="J62" s="13"/>
      <c r="K62" s="13"/>
      <c r="L62" s="33"/>
    </row>
    <row r="63" spans="1:12" s="16" customFormat="1" ht="15">
      <c r="A63" s="34"/>
      <c r="B63" s="48"/>
      <c r="C63" s="13"/>
      <c r="D63" s="13"/>
      <c r="E63" s="13"/>
      <c r="F63" s="15"/>
      <c r="G63" s="26"/>
      <c r="H63" s="13"/>
      <c r="I63" s="25"/>
      <c r="J63" s="13"/>
      <c r="K63" s="13"/>
      <c r="L63" s="33"/>
    </row>
    <row r="64" spans="1:12" s="16" customFormat="1" ht="15">
      <c r="A64" s="34"/>
      <c r="B64" s="48"/>
      <c r="C64" s="13"/>
      <c r="D64" s="13"/>
      <c r="E64" s="13"/>
      <c r="F64" s="15"/>
      <c r="G64" s="26"/>
      <c r="H64" s="13"/>
      <c r="I64" s="25"/>
      <c r="J64" s="13"/>
      <c r="K64" s="13"/>
      <c r="L64" s="33"/>
    </row>
    <row r="65" spans="1:12" s="16" customFormat="1" ht="15">
      <c r="A65" s="34"/>
      <c r="B65" s="48"/>
      <c r="C65" s="13"/>
      <c r="D65" s="13"/>
      <c r="E65" s="13"/>
      <c r="F65" s="15"/>
      <c r="G65" s="26"/>
      <c r="H65" s="13"/>
      <c r="I65" s="25"/>
      <c r="J65" s="13"/>
      <c r="K65" s="13"/>
      <c r="L65" s="33"/>
    </row>
    <row r="66" spans="1:12" s="16" customFormat="1" ht="15">
      <c r="A66" s="34"/>
      <c r="B66" s="48"/>
      <c r="C66" s="13"/>
      <c r="D66" s="13"/>
      <c r="E66" s="13"/>
      <c r="F66" s="71" t="str">
        <f>IF(Langue="An",AN_20,FR_20)</f>
        <v>Mes versements seront effectués le </v>
      </c>
      <c r="G66" s="97"/>
      <c r="H66" s="72" t="str">
        <f>IF(Langue="An",AN_23,FR_23)</f>
        <v>  des mois identifiés ci-dessous :</v>
      </c>
      <c r="I66" s="25"/>
      <c r="J66" s="13"/>
      <c r="K66" s="13"/>
      <c r="L66" s="33"/>
    </row>
    <row r="67" spans="1:12" s="16" customFormat="1" ht="15">
      <c r="A67" s="34"/>
      <c r="B67" s="48"/>
      <c r="C67" s="13"/>
      <c r="D67" s="13"/>
      <c r="E67" s="13"/>
      <c r="F67" s="15"/>
      <c r="G67" s="24" t="str">
        <f>IF(Langue="An",AN_21,FR_21)</f>
        <v>(jour)</v>
      </c>
      <c r="H67" s="4"/>
      <c r="I67" s="25"/>
      <c r="J67" s="13"/>
      <c r="K67" s="13"/>
      <c r="L67" s="33"/>
    </row>
    <row r="68" spans="1:12" ht="12">
      <c r="A68" s="35"/>
      <c r="B68" s="47"/>
      <c r="C68" s="8"/>
      <c r="D68" s="8"/>
      <c r="E68" s="8"/>
      <c r="F68" s="8"/>
      <c r="G68" s="8"/>
      <c r="H68" s="8"/>
      <c r="I68" s="8"/>
      <c r="J68" s="8"/>
      <c r="K68" s="8"/>
      <c r="L68" s="31"/>
    </row>
    <row r="69" spans="1:12" s="16" customFormat="1" ht="15">
      <c r="A69" s="34"/>
      <c r="B69" s="48"/>
      <c r="C69" s="13"/>
      <c r="D69" s="13"/>
      <c r="E69" s="13"/>
      <c r="F69" s="24"/>
      <c r="G69" s="13"/>
      <c r="H69" s="13"/>
      <c r="I69" s="13"/>
      <c r="J69" s="25"/>
      <c r="K69" s="25"/>
      <c r="L69" s="33"/>
    </row>
    <row r="70" spans="1:12" s="16" customFormat="1" ht="15">
      <c r="A70" s="34"/>
      <c r="B70" s="48"/>
      <c r="C70" s="13"/>
      <c r="D70" s="13"/>
      <c r="E70" s="13"/>
      <c r="F70" s="15"/>
      <c r="G70" s="14"/>
      <c r="H70" s="13"/>
      <c r="I70" s="13"/>
      <c r="J70" s="25"/>
      <c r="K70" s="25"/>
      <c r="L70" s="33"/>
    </row>
    <row r="71" spans="1:12" ht="12">
      <c r="A71" s="35"/>
      <c r="B71" s="47"/>
      <c r="C71" s="8"/>
      <c r="D71" s="8"/>
      <c r="E71" s="8"/>
      <c r="F71" s="8"/>
      <c r="G71" s="8"/>
      <c r="H71" s="8"/>
      <c r="I71" s="8"/>
      <c r="J71" s="8"/>
      <c r="K71" s="8"/>
      <c r="L71" s="31"/>
    </row>
    <row r="72" spans="1:12" ht="14.25">
      <c r="A72" s="35"/>
      <c r="B72" s="47"/>
      <c r="C72" s="8"/>
      <c r="D72" s="8"/>
      <c r="F72" s="71"/>
      <c r="G72"/>
      <c r="H72" s="8"/>
      <c r="I72" s="8"/>
      <c r="J72" s="8"/>
      <c r="K72" s="8"/>
      <c r="L72" s="31"/>
    </row>
    <row r="73" spans="1:12" ht="12">
      <c r="A73" s="35"/>
      <c r="B73" s="47"/>
      <c r="C73" s="8"/>
      <c r="D73" s="8"/>
      <c r="E73" s="8"/>
      <c r="F73" s="8"/>
      <c r="G73" s="8"/>
      <c r="H73" s="8"/>
      <c r="I73" s="8"/>
      <c r="J73" s="8"/>
      <c r="K73" s="8"/>
      <c r="L73" s="31"/>
    </row>
    <row r="74" spans="1:12" ht="15">
      <c r="A74" s="30"/>
      <c r="B74" s="8"/>
      <c r="C74" s="111"/>
      <c r="D74" s="112"/>
      <c r="E74" s="112"/>
      <c r="F74" s="113"/>
      <c r="G74" s="112"/>
      <c r="H74" s="112"/>
      <c r="I74" s="112"/>
      <c r="J74" s="114"/>
      <c r="K74" s="81"/>
      <c r="L74" s="31"/>
    </row>
    <row r="75" spans="1:12" ht="14.25">
      <c r="A75" s="30"/>
      <c r="B75" s="8"/>
      <c r="C75" s="115"/>
      <c r="D75" s="116"/>
      <c r="E75" s="116"/>
      <c r="F75" s="116"/>
      <c r="G75" s="116"/>
      <c r="H75" s="116"/>
      <c r="I75" s="116"/>
      <c r="J75" s="117"/>
      <c r="K75" s="8"/>
      <c r="L75" s="31"/>
    </row>
    <row r="76" spans="1:12" ht="15">
      <c r="A76" s="30"/>
      <c r="B76" s="8"/>
      <c r="C76" s="118"/>
      <c r="D76" s="116"/>
      <c r="E76" s="116"/>
      <c r="F76" s="119"/>
      <c r="G76" s="116"/>
      <c r="H76" s="116"/>
      <c r="I76" s="116"/>
      <c r="J76" s="120"/>
      <c r="K76" s="81"/>
      <c r="L76" s="31"/>
    </row>
    <row r="77" spans="1:12" ht="14.25">
      <c r="A77" s="30"/>
      <c r="B77" s="8"/>
      <c r="C77" s="115"/>
      <c r="D77" s="116"/>
      <c r="E77" s="116"/>
      <c r="F77" s="116"/>
      <c r="G77" s="116"/>
      <c r="H77" s="116"/>
      <c r="I77" s="116"/>
      <c r="J77" s="117"/>
      <c r="K77" s="8"/>
      <c r="L77" s="31"/>
    </row>
    <row r="78" spans="1:12" ht="15">
      <c r="A78" s="30"/>
      <c r="B78" s="8"/>
      <c r="C78" s="115"/>
      <c r="D78" s="116"/>
      <c r="E78" s="116"/>
      <c r="F78" s="119"/>
      <c r="G78" s="116"/>
      <c r="H78" s="116"/>
      <c r="I78" s="116"/>
      <c r="J78" s="120"/>
      <c r="K78" s="81"/>
      <c r="L78" s="31"/>
    </row>
    <row r="79" spans="1:12" ht="14.25">
      <c r="A79" s="30"/>
      <c r="B79" s="8"/>
      <c r="C79" s="101"/>
      <c r="D79" s="102"/>
      <c r="E79" s="102"/>
      <c r="F79" s="102"/>
      <c r="G79" s="102"/>
      <c r="H79" s="102"/>
      <c r="I79" s="102"/>
      <c r="J79" s="103"/>
      <c r="K79" s="8"/>
      <c r="L79" s="31"/>
    </row>
    <row r="80" spans="1:12" ht="15" hidden="1">
      <c r="A80" s="30"/>
      <c r="B80" s="8"/>
      <c r="C80" s="87"/>
      <c r="D80" s="88"/>
      <c r="E80" s="87"/>
      <c r="F80" s="92"/>
      <c r="G80" s="87"/>
      <c r="H80" s="88"/>
      <c r="I80" s="87"/>
      <c r="J80" s="92"/>
      <c r="K80" s="81"/>
      <c r="L80" s="31"/>
    </row>
    <row r="81" spans="1:12" ht="14.25" hidden="1">
      <c r="A81" s="30"/>
      <c r="B81" s="8"/>
      <c r="C81" s="87"/>
      <c r="D81" s="87"/>
      <c r="E81" s="87"/>
      <c r="F81" s="87"/>
      <c r="G81" s="87"/>
      <c r="H81" s="87"/>
      <c r="I81" s="87"/>
      <c r="J81" s="87"/>
      <c r="K81" s="8"/>
      <c r="L81" s="31"/>
    </row>
    <row r="82" spans="1:12" ht="15" hidden="1">
      <c r="A82" s="30"/>
      <c r="B82" s="8"/>
      <c r="C82" s="87"/>
      <c r="D82" s="88"/>
      <c r="E82" s="87"/>
      <c r="F82" s="92"/>
      <c r="G82" s="87"/>
      <c r="H82" s="88"/>
      <c r="I82" s="87"/>
      <c r="J82" s="92"/>
      <c r="K82" s="81"/>
      <c r="L82" s="31"/>
    </row>
    <row r="83" spans="1:12" ht="14.25" hidden="1">
      <c r="A83" s="30"/>
      <c r="B83" s="8"/>
      <c r="C83" s="87"/>
      <c r="D83" s="87"/>
      <c r="E83" s="87"/>
      <c r="F83" s="87"/>
      <c r="G83" s="87"/>
      <c r="H83" s="87"/>
      <c r="I83" s="87"/>
      <c r="J83" s="87"/>
      <c r="K83" s="8"/>
      <c r="L83" s="31"/>
    </row>
    <row r="84" spans="1:12" ht="15" hidden="1">
      <c r="A84" s="30"/>
      <c r="B84" s="8"/>
      <c r="C84" s="89"/>
      <c r="D84" s="90"/>
      <c r="E84" s="89"/>
      <c r="F84" s="93"/>
      <c r="G84" s="89"/>
      <c r="H84" s="90"/>
      <c r="I84" s="89"/>
      <c r="J84" s="93"/>
      <c r="K84" s="81"/>
      <c r="L84" s="31"/>
    </row>
    <row r="85" spans="1:12" ht="12.75" thickBot="1">
      <c r="A85" s="30"/>
      <c r="B85" s="8"/>
      <c r="C85" s="8"/>
      <c r="D85" s="99"/>
      <c r="E85" s="8"/>
      <c r="F85" s="8"/>
      <c r="G85" s="8"/>
      <c r="H85" s="8"/>
      <c r="I85" s="8"/>
      <c r="J85" s="8"/>
      <c r="K85" s="8"/>
      <c r="L85" s="31"/>
    </row>
    <row r="86" spans="1:12" ht="17.25" thickBot="1" thickTop="1">
      <c r="A86" s="107" t="s">
        <v>12</v>
      </c>
      <c r="B86" s="108"/>
      <c r="C86" s="109"/>
      <c r="D86" s="109"/>
      <c r="E86" s="109"/>
      <c r="F86" s="109"/>
      <c r="G86" s="109"/>
      <c r="H86" s="109"/>
      <c r="I86" s="109"/>
      <c r="J86" s="109"/>
      <c r="K86" s="109"/>
      <c r="L86" s="110"/>
    </row>
    <row r="87" spans="1:12" ht="7.5" customHeight="1">
      <c r="A87" s="30"/>
      <c r="B87" s="8"/>
      <c r="C87" s="8"/>
      <c r="D87" s="8"/>
      <c r="E87" s="8"/>
      <c r="F87" s="8"/>
      <c r="G87" s="8"/>
      <c r="H87" s="8"/>
      <c r="I87" s="8"/>
      <c r="J87" s="8"/>
      <c r="K87" s="8"/>
      <c r="L87" s="31"/>
    </row>
    <row r="88" spans="1:12" ht="15.75" customHeight="1">
      <c r="A88" s="30"/>
      <c r="B88" s="8"/>
      <c r="G88" s="8"/>
      <c r="H88" s="8"/>
      <c r="I88" s="8"/>
      <c r="J88" s="8"/>
      <c r="K88" s="8"/>
      <c r="L88" s="31"/>
    </row>
    <row r="89" spans="1:12" ht="15.75" customHeight="1">
      <c r="A89" s="30"/>
      <c r="B89" s="51"/>
      <c r="C89" s="52"/>
      <c r="D89" s="52"/>
      <c r="E89" s="52"/>
      <c r="F89" s="8"/>
      <c r="G89" s="41"/>
      <c r="H89" s="7"/>
      <c r="I89" s="55"/>
      <c r="J89" s="55"/>
      <c r="K89" s="26"/>
      <c r="L89" s="31"/>
    </row>
    <row r="90" spans="1:12" ht="14.25">
      <c r="A90" s="30"/>
      <c r="B90" s="53" t="str">
        <f>IF(Langue="An",AN_27,FR_27)</f>
        <v>Signature du client</v>
      </c>
      <c r="D90" s="54"/>
      <c r="E90" s="54"/>
      <c r="F90" s="27"/>
      <c r="G90" s="27"/>
      <c r="H90" s="27"/>
      <c r="I90" s="104" t="s">
        <v>3</v>
      </c>
      <c r="J90" s="105"/>
      <c r="K90" s="58"/>
      <c r="L90" s="36"/>
    </row>
    <row r="91" spans="1:12" ht="12" hidden="1">
      <c r="A91" s="30"/>
      <c r="B91" s="8"/>
      <c r="G91" s="8"/>
      <c r="H91" s="8"/>
      <c r="I91" s="8"/>
      <c r="J91" s="8"/>
      <c r="K91" s="8"/>
      <c r="L91" s="31"/>
    </row>
    <row r="92" spans="1:12" ht="15" hidden="1">
      <c r="A92" s="30"/>
      <c r="B92" s="51"/>
      <c r="C92" s="52"/>
      <c r="D92" s="52"/>
      <c r="E92" s="52"/>
      <c r="F92" s="8"/>
      <c r="G92" s="41"/>
      <c r="H92" s="7"/>
      <c r="I92" s="55"/>
      <c r="J92" s="55"/>
      <c r="K92" s="26"/>
      <c r="L92" s="31"/>
    </row>
    <row r="93" spans="1:12" ht="14.25" hidden="1">
      <c r="A93" s="30"/>
      <c r="B93" s="53">
        <f>IF(Langue="An",AN_28,FR_28)</f>
        <v>0</v>
      </c>
      <c r="D93" s="54"/>
      <c r="E93" s="54"/>
      <c r="F93" s="27"/>
      <c r="G93" s="27"/>
      <c r="H93" s="27"/>
      <c r="I93" s="104"/>
      <c r="J93" s="105"/>
      <c r="K93" s="58"/>
      <c r="L93" s="31"/>
    </row>
    <row r="94" spans="1:12" ht="12.75" thickBot="1">
      <c r="A94" s="37"/>
      <c r="B94" s="91" t="str">
        <f>IF(Langue="An",AN_31,FR_31)</f>
        <v>Important :  Veuillez noter que ces instructions seront appliquées aux années futures.</v>
      </c>
      <c r="C94" s="38"/>
      <c r="D94" s="38"/>
      <c r="E94" s="38"/>
      <c r="F94" s="38"/>
      <c r="G94" s="38"/>
      <c r="H94" s="38"/>
      <c r="I94" s="38"/>
      <c r="J94" s="38"/>
      <c r="K94" s="38"/>
      <c r="L94" s="39"/>
    </row>
    <row r="99" spans="1:2" ht="15.75" customHeight="1">
      <c r="A99" s="1" t="s">
        <v>5</v>
      </c>
      <c r="B99" s="1" t="s">
        <v>6</v>
      </c>
    </row>
    <row r="100" spans="1:2" ht="15.75" customHeight="1">
      <c r="A100" s="2">
        <v>1</v>
      </c>
      <c r="B100" s="98"/>
    </row>
    <row r="101" spans="1:2" ht="15.75" customHeight="1">
      <c r="A101" s="2">
        <v>2</v>
      </c>
      <c r="B101" s="98"/>
    </row>
    <row r="102" spans="1:2" ht="15.75" customHeight="1">
      <c r="A102" s="2">
        <v>3</v>
      </c>
      <c r="B102" s="98"/>
    </row>
    <row r="103" spans="1:2" ht="15.75" customHeight="1">
      <c r="A103" s="2">
        <v>4</v>
      </c>
      <c r="B103" s="98"/>
    </row>
    <row r="104" spans="1:2" ht="15.75" customHeight="1">
      <c r="A104" s="2">
        <v>5</v>
      </c>
      <c r="B104" s="98"/>
    </row>
    <row r="105" spans="1:2" ht="15.75" customHeight="1">
      <c r="A105" s="2">
        <v>6</v>
      </c>
      <c r="B105" s="98"/>
    </row>
    <row r="106" spans="1:2" ht="15.75" customHeight="1">
      <c r="A106" s="2">
        <v>7</v>
      </c>
      <c r="B106" s="98"/>
    </row>
    <row r="107" spans="1:2" ht="15.75" customHeight="1">
      <c r="A107" s="2">
        <v>8</v>
      </c>
      <c r="B107" s="98"/>
    </row>
    <row r="108" spans="1:2" ht="15.75" customHeight="1">
      <c r="A108" s="2">
        <v>9</v>
      </c>
      <c r="B108" s="98"/>
    </row>
    <row r="109" spans="1:2" ht="15.75" customHeight="1">
      <c r="A109" s="2">
        <v>10</v>
      </c>
      <c r="B109" s="98"/>
    </row>
    <row r="110" spans="1:2" ht="15.75" customHeight="1">
      <c r="A110" s="2">
        <v>11</v>
      </c>
      <c r="B110" s="3"/>
    </row>
  </sheetData>
  <sheetProtection password="FC72" sheet="1" objects="1" scenarios="1" selectLockedCells="1"/>
  <mergeCells count="24">
    <mergeCell ref="H13:J13"/>
    <mergeCell ref="B9:E9"/>
    <mergeCell ref="B12:E12"/>
    <mergeCell ref="C22:J22"/>
    <mergeCell ref="G1:L1"/>
    <mergeCell ref="G2:L2"/>
    <mergeCell ref="A44:L44"/>
    <mergeCell ref="G54:H54"/>
    <mergeCell ref="A34:L34"/>
    <mergeCell ref="A25:L25"/>
    <mergeCell ref="A7:L7"/>
    <mergeCell ref="C23:J23"/>
    <mergeCell ref="A15:L15"/>
    <mergeCell ref="H12:J12"/>
    <mergeCell ref="C79:J79"/>
    <mergeCell ref="I90:J90"/>
    <mergeCell ref="I93:J93"/>
    <mergeCell ref="G55:H55"/>
    <mergeCell ref="A86:L86"/>
    <mergeCell ref="C74:J74"/>
    <mergeCell ref="C75:J75"/>
    <mergeCell ref="C76:J76"/>
    <mergeCell ref="C77:J77"/>
    <mergeCell ref="C78:J78"/>
  </mergeCells>
  <conditionalFormatting sqref="G85">
    <cfRule type="expression" priority="1" dxfId="0" stopIfTrue="1">
      <formula>$G$72&gt;=1</formula>
    </cfRule>
  </conditionalFormatting>
  <dataValidations count="5">
    <dataValidation type="custom" allowBlank="1" showInputMessage="1" showErrorMessage="1" error="Cette case doit être remplie seulement si vous avez sélectionné l'option &quot;Mensuelle&quot;. Veuillez cocher cette option avant d'inscrire le jour des versements." sqref="F69">
      <formula1>A71=FALSE</formula1>
    </dataValidation>
    <dataValidation type="custom" allowBlank="1" showInputMessage="1" showErrorMessage="1" error="Cette case doit être remplie seulement si vous sélectionnez l'option &quot;Périodique&quot;. Veuillez cocher cette option avant d'inscrire le montant du versement." sqref="K76 K78 K80 K82 K84 K74">
      <formula1>Frequence=5</formula1>
    </dataValidation>
    <dataValidation type="custom" allowBlank="1" showInputMessage="1" showErrorMessage="1" error="Cette case doit être remplie seulement si vous avez sélectionné l'option &quot;Mensuelle&quot;. Veuillez cocher cette option avant d'inscrire le jour des versements." sqref="G56">
      <formula1>A69=FALSE</formula1>
    </dataValidation>
    <dataValidation type="custom" allowBlank="1" showInputMessage="1" showErrorMessage="1" error="Cette case doit être remplie seulement si vous avez sélectionné l'option &quot;Mensuelle&quot;. Veuillez cocher cette option avant d'inscrire le jour des versements." sqref="G58">
      <formula1>A61=FALSE</formula1>
    </dataValidation>
    <dataValidation type="custom" allowBlank="1" showInputMessage="1" showErrorMessage="1" error="Cette case doit être remplie seulement si vous avez sélectionné l'option &quot;Mensuelle&quot;. Veuillez cocher cette option avant d'inscrire le jour des versements." sqref="G61 G67">
      <formula1>A68=FALSE</formula1>
    </dataValidation>
  </dataValidations>
  <printOptions horizontalCentered="1"/>
  <pageMargins left="0.2362204724409449" right="0.31496062992125984" top="0.26" bottom="0.35" header="0.17" footer="0.17"/>
  <pageSetup fitToHeight="1" fitToWidth="1" horizontalDpi="600" verticalDpi="600" orientation="portrait" paperSize="5" scale="86" r:id="rId2"/>
  <headerFooter alignWithMargins="0">
    <oddFooter>&amp;L&amp;7D181&amp;R&amp;7 03/2012</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B46"/>
  <sheetViews>
    <sheetView workbookViewId="0" topLeftCell="A1">
      <selection activeCell="B40" sqref="B40"/>
    </sheetView>
  </sheetViews>
  <sheetFormatPr defaultColWidth="11.00390625" defaultRowHeight="14.25"/>
  <cols>
    <col min="1" max="1" width="14.50390625" style="0" bestFit="1" customWidth="1"/>
  </cols>
  <sheetData>
    <row r="1" spans="1:2" ht="15">
      <c r="A1" s="84" t="s">
        <v>113</v>
      </c>
      <c r="B1" t="s">
        <v>138</v>
      </c>
    </row>
    <row r="2" spans="1:2" ht="15">
      <c r="A2" s="84" t="s">
        <v>114</v>
      </c>
      <c r="B2" t="s">
        <v>139</v>
      </c>
    </row>
    <row r="3" spans="1:2" ht="15">
      <c r="A3" s="84" t="s">
        <v>120</v>
      </c>
      <c r="B3" t="s">
        <v>122</v>
      </c>
    </row>
    <row r="4" spans="1:2" ht="15">
      <c r="A4" s="84" t="s">
        <v>121</v>
      </c>
      <c r="B4" t="s">
        <v>123</v>
      </c>
    </row>
    <row r="5" spans="1:2" ht="15">
      <c r="A5" s="84" t="s">
        <v>130</v>
      </c>
      <c r="B5" t="s">
        <v>124</v>
      </c>
    </row>
    <row r="6" spans="1:2" ht="15">
      <c r="A6" s="84" t="s">
        <v>131</v>
      </c>
      <c r="B6" t="s">
        <v>126</v>
      </c>
    </row>
    <row r="7" spans="1:2" ht="15">
      <c r="A7" s="84" t="s">
        <v>128</v>
      </c>
      <c r="B7" t="s">
        <v>125</v>
      </c>
    </row>
    <row r="8" spans="1:2" ht="15">
      <c r="A8" s="84" t="s">
        <v>129</v>
      </c>
      <c r="B8" t="s">
        <v>127</v>
      </c>
    </row>
    <row r="9" spans="1:2" ht="15">
      <c r="A9" s="84" t="s">
        <v>136</v>
      </c>
      <c r="B9" t="s">
        <v>140</v>
      </c>
    </row>
    <row r="10" spans="1:2" ht="15">
      <c r="A10" s="84" t="s">
        <v>137</v>
      </c>
      <c r="B10" t="s">
        <v>143</v>
      </c>
    </row>
    <row r="11" spans="1:2" ht="15">
      <c r="A11" s="84" t="s">
        <v>132</v>
      </c>
      <c r="B11" t="s">
        <v>141</v>
      </c>
    </row>
    <row r="12" spans="1:2" ht="15">
      <c r="A12" s="84" t="s">
        <v>133</v>
      </c>
      <c r="B12" t="s">
        <v>144</v>
      </c>
    </row>
    <row r="13" spans="1:2" ht="15">
      <c r="A13" s="84" t="s">
        <v>134</v>
      </c>
      <c r="B13" t="s">
        <v>142</v>
      </c>
    </row>
    <row r="14" spans="1:2" ht="15">
      <c r="A14" s="84" t="s">
        <v>135</v>
      </c>
      <c r="B14" t="s">
        <v>145</v>
      </c>
    </row>
    <row r="15" spans="1:2" ht="15">
      <c r="A15" s="84" t="s">
        <v>152</v>
      </c>
      <c r="B15" t="s">
        <v>146</v>
      </c>
    </row>
    <row r="16" spans="1:2" ht="15">
      <c r="A16" s="84" t="s">
        <v>153</v>
      </c>
      <c r="B16" t="s">
        <v>148</v>
      </c>
    </row>
    <row r="17" spans="1:2" ht="15">
      <c r="A17" s="84" t="s">
        <v>151</v>
      </c>
      <c r="B17" t="s">
        <v>147</v>
      </c>
    </row>
    <row r="18" spans="1:2" ht="15">
      <c r="A18" s="84" t="s">
        <v>150</v>
      </c>
      <c r="B18" t="s">
        <v>149</v>
      </c>
    </row>
    <row r="19" spans="1:2" ht="15">
      <c r="A19" s="84" t="s">
        <v>154</v>
      </c>
      <c r="B19" t="s">
        <v>22</v>
      </c>
    </row>
    <row r="20" spans="1:2" ht="15">
      <c r="A20" s="84" t="s">
        <v>155</v>
      </c>
      <c r="B20" t="s">
        <v>183</v>
      </c>
    </row>
    <row r="21" spans="1:2" ht="15">
      <c r="A21" s="84" t="s">
        <v>156</v>
      </c>
      <c r="B21" t="s">
        <v>23</v>
      </c>
    </row>
    <row r="22" spans="1:2" ht="15">
      <c r="A22" s="84" t="s">
        <v>157</v>
      </c>
      <c r="B22" t="s">
        <v>184</v>
      </c>
    </row>
    <row r="23" spans="1:2" ht="15">
      <c r="A23" s="84" t="s">
        <v>158</v>
      </c>
      <c r="B23" t="s">
        <v>24</v>
      </c>
    </row>
    <row r="24" spans="1:2" ht="15">
      <c r="A24" s="84" t="s">
        <v>159</v>
      </c>
      <c r="B24" t="s">
        <v>185</v>
      </c>
    </row>
    <row r="25" spans="1:2" ht="15">
      <c r="A25" s="84" t="s">
        <v>160</v>
      </c>
      <c r="B25" t="s">
        <v>182</v>
      </c>
    </row>
    <row r="26" spans="1:2" ht="15">
      <c r="A26" s="84" t="s">
        <v>161</v>
      </c>
      <c r="B26" t="s">
        <v>186</v>
      </c>
    </row>
    <row r="27" spans="1:2" ht="15">
      <c r="A27" s="84" t="s">
        <v>162</v>
      </c>
      <c r="B27" t="s">
        <v>210</v>
      </c>
    </row>
    <row r="28" spans="1:2" ht="15">
      <c r="A28" s="84" t="s">
        <v>163</v>
      </c>
      <c r="B28" t="s">
        <v>211</v>
      </c>
    </row>
    <row r="29" spans="1:2" ht="15">
      <c r="A29" s="84" t="s">
        <v>164</v>
      </c>
      <c r="B29" t="s">
        <v>187</v>
      </c>
    </row>
    <row r="30" spans="1:2" ht="15">
      <c r="A30" s="84" t="s">
        <v>165</v>
      </c>
      <c r="B30" t="s">
        <v>188</v>
      </c>
    </row>
    <row r="31" spans="1:2" ht="15">
      <c r="A31" s="84" t="s">
        <v>166</v>
      </c>
      <c r="B31" t="s">
        <v>189</v>
      </c>
    </row>
    <row r="32" spans="1:2" ht="15">
      <c r="A32" s="84" t="s">
        <v>167</v>
      </c>
      <c r="B32" t="s">
        <v>190</v>
      </c>
    </row>
    <row r="33" spans="1:2" ht="15">
      <c r="A33" s="84" t="s">
        <v>168</v>
      </c>
      <c r="B33" t="s">
        <v>198</v>
      </c>
    </row>
    <row r="34" spans="1:2" ht="15">
      <c r="A34" s="84" t="s">
        <v>169</v>
      </c>
      <c r="B34" t="s">
        <v>191</v>
      </c>
    </row>
    <row r="35" spans="1:2" ht="15">
      <c r="A35" s="84" t="s">
        <v>170</v>
      </c>
      <c r="B35" t="s">
        <v>199</v>
      </c>
    </row>
    <row r="36" spans="1:2" ht="15">
      <c r="A36" s="84" t="s">
        <v>171</v>
      </c>
      <c r="B36" t="s">
        <v>192</v>
      </c>
    </row>
    <row r="37" spans="1:2" ht="15">
      <c r="A37" s="84" t="s">
        <v>172</v>
      </c>
      <c r="B37" t="s">
        <v>200</v>
      </c>
    </row>
    <row r="38" spans="1:2" ht="15">
      <c r="A38" s="84" t="s">
        <v>173</v>
      </c>
      <c r="B38" t="s">
        <v>193</v>
      </c>
    </row>
    <row r="39" spans="1:2" ht="15">
      <c r="A39" s="84" t="s">
        <v>174</v>
      </c>
      <c r="B39" t="s">
        <v>201</v>
      </c>
    </row>
    <row r="40" spans="1:2" ht="15">
      <c r="A40" s="84" t="s">
        <v>175</v>
      </c>
      <c r="B40" t="s">
        <v>194</v>
      </c>
    </row>
    <row r="41" spans="1:2" ht="15">
      <c r="A41" s="84" t="s">
        <v>176</v>
      </c>
      <c r="B41" t="s">
        <v>202</v>
      </c>
    </row>
    <row r="42" spans="1:2" ht="15">
      <c r="A42" s="84" t="s">
        <v>177</v>
      </c>
      <c r="B42" t="s">
        <v>195</v>
      </c>
    </row>
    <row r="43" spans="1:2" ht="15">
      <c r="A43" s="84" t="s">
        <v>178</v>
      </c>
      <c r="B43" t="s">
        <v>203</v>
      </c>
    </row>
    <row r="44" spans="1:2" ht="15">
      <c r="A44" s="84" t="s">
        <v>179</v>
      </c>
      <c r="B44" t="s">
        <v>196</v>
      </c>
    </row>
    <row r="45" spans="1:2" ht="15">
      <c r="A45" s="84" t="s">
        <v>180</v>
      </c>
      <c r="B45" t="s">
        <v>204</v>
      </c>
    </row>
    <row r="46" spans="1:2" ht="15">
      <c r="A46" s="84" t="s">
        <v>181</v>
      </c>
      <c r="B46" t="s">
        <v>197</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Feuil5"/>
  <dimension ref="A1:C10"/>
  <sheetViews>
    <sheetView workbookViewId="0" topLeftCell="A1">
      <selection activeCell="B1" sqref="B1"/>
    </sheetView>
  </sheetViews>
  <sheetFormatPr defaultColWidth="11.00390625" defaultRowHeight="14.25"/>
  <cols>
    <col min="3" max="3" width="21.375" style="0" customWidth="1"/>
  </cols>
  <sheetData>
    <row r="1" spans="1:2" ht="30">
      <c r="A1" s="75" t="s">
        <v>116</v>
      </c>
      <c r="B1" s="76">
        <f>IF(B2=TRUE,1,IF(B3=TRUE,2,IF(B4=TRUE,3,IF(B5=TRUE,4,IF(B6=TRUE,5,0)))))</f>
        <v>0</v>
      </c>
    </row>
    <row r="2" spans="1:2" ht="14.25">
      <c r="A2" t="s">
        <v>22</v>
      </c>
      <c r="B2" t="b">
        <v>0</v>
      </c>
    </row>
    <row r="3" spans="1:2" ht="14.25">
      <c r="A3" t="s">
        <v>23</v>
      </c>
      <c r="B3" t="b">
        <v>0</v>
      </c>
    </row>
    <row r="4" spans="1:2" ht="14.25">
      <c r="A4" t="s">
        <v>24</v>
      </c>
      <c r="B4" t="b">
        <v>0</v>
      </c>
    </row>
    <row r="5" spans="1:2" ht="14.25">
      <c r="A5" t="s">
        <v>25</v>
      </c>
      <c r="B5" t="b">
        <v>0</v>
      </c>
    </row>
    <row r="6" spans="1:2" ht="14.25">
      <c r="A6" t="s">
        <v>26</v>
      </c>
      <c r="B6" t="b">
        <v>0</v>
      </c>
    </row>
    <row r="8" spans="1:3" ht="30">
      <c r="A8" s="75" t="s">
        <v>117</v>
      </c>
      <c r="B8" s="77" t="s">
        <v>217</v>
      </c>
      <c r="C8" s="85" t="s">
        <v>206</v>
      </c>
    </row>
    <row r="10" spans="1:2" ht="30">
      <c r="A10" s="75" t="s">
        <v>207</v>
      </c>
      <c r="B10" t="b">
        <v>1</v>
      </c>
    </row>
  </sheetData>
  <printOptions/>
  <pageMargins left="0.75" right="0.75" top="1" bottom="1" header="0.4921259845" footer="0.492125984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euil2"/>
  <dimension ref="A1:B66"/>
  <sheetViews>
    <sheetView workbookViewId="0" topLeftCell="A26">
      <selection activeCell="B16" sqref="B16"/>
    </sheetView>
  </sheetViews>
  <sheetFormatPr defaultColWidth="11.00390625" defaultRowHeight="14.25"/>
  <cols>
    <col min="1" max="1" width="6.875" style="61" bestFit="1" customWidth="1"/>
    <col min="2" max="2" width="11.00390625" style="62" customWidth="1"/>
    <col min="3" max="16384" width="11.00390625" style="61" customWidth="1"/>
  </cols>
  <sheetData>
    <row r="1" spans="1:2" ht="12.75">
      <c r="A1" s="66" t="s">
        <v>112</v>
      </c>
      <c r="B1" s="62" t="s">
        <v>216</v>
      </c>
    </row>
    <row r="3" spans="1:2" ht="12.75">
      <c r="A3" s="67" t="s">
        <v>51</v>
      </c>
      <c r="B3" s="62" t="s">
        <v>46</v>
      </c>
    </row>
    <row r="4" spans="1:2" ht="12.75">
      <c r="A4" s="67" t="s">
        <v>52</v>
      </c>
      <c r="B4" s="62" t="s">
        <v>48</v>
      </c>
    </row>
    <row r="5" spans="1:2" ht="12.75">
      <c r="A5" s="67" t="s">
        <v>53</v>
      </c>
      <c r="B5" s="62" t="s">
        <v>47</v>
      </c>
    </row>
    <row r="6" spans="1:2" ht="12.75">
      <c r="A6" s="67" t="s">
        <v>54</v>
      </c>
      <c r="B6" s="62" t="s">
        <v>49</v>
      </c>
    </row>
    <row r="7" spans="1:2" ht="12.75">
      <c r="A7" s="67" t="s">
        <v>55</v>
      </c>
      <c r="B7" s="62" t="s">
        <v>9</v>
      </c>
    </row>
    <row r="8" spans="1:2" ht="12.75">
      <c r="A8" s="67" t="s">
        <v>56</v>
      </c>
      <c r="B8" s="62" t="s">
        <v>50</v>
      </c>
    </row>
    <row r="9" spans="1:2" ht="12.75">
      <c r="A9" s="67" t="s">
        <v>57</v>
      </c>
      <c r="B9" s="63" t="s">
        <v>1</v>
      </c>
    </row>
    <row r="10" spans="1:2" ht="12.75">
      <c r="A10" s="67" t="s">
        <v>58</v>
      </c>
      <c r="B10" s="62" t="s">
        <v>27</v>
      </c>
    </row>
    <row r="11" spans="1:2" ht="12.75">
      <c r="A11" s="67" t="s">
        <v>59</v>
      </c>
      <c r="B11" s="63"/>
    </row>
    <row r="12" ht="12.75">
      <c r="A12" s="67" t="s">
        <v>60</v>
      </c>
    </row>
    <row r="13" spans="1:2" ht="12.75">
      <c r="A13" s="67" t="s">
        <v>61</v>
      </c>
      <c r="B13" s="63" t="s">
        <v>4</v>
      </c>
    </row>
    <row r="14" spans="1:2" ht="12.75">
      <c r="A14" s="67" t="s">
        <v>62</v>
      </c>
      <c r="B14" s="62" t="s">
        <v>28</v>
      </c>
    </row>
    <row r="15" ht="12.75">
      <c r="A15" s="67" t="s">
        <v>63</v>
      </c>
    </row>
    <row r="16" ht="12.75">
      <c r="A16" s="67" t="s">
        <v>64</v>
      </c>
    </row>
    <row r="17" spans="1:2" ht="12.75">
      <c r="A17" s="67" t="s">
        <v>65</v>
      </c>
      <c r="B17" s="62" t="s">
        <v>13</v>
      </c>
    </row>
    <row r="18" spans="1:2" ht="12.75">
      <c r="A18" s="67" t="s">
        <v>66</v>
      </c>
      <c r="B18" s="62" t="s">
        <v>33</v>
      </c>
    </row>
    <row r="19" spans="1:2" ht="12.75">
      <c r="A19" s="67" t="s">
        <v>67</v>
      </c>
      <c r="B19" s="62" t="s">
        <v>15</v>
      </c>
    </row>
    <row r="20" spans="1:2" ht="12.75">
      <c r="A20" s="67" t="s">
        <v>68</v>
      </c>
      <c r="B20" s="62" t="s">
        <v>31</v>
      </c>
    </row>
    <row r="21" spans="1:2" ht="12.75">
      <c r="A21" s="67" t="s">
        <v>69</v>
      </c>
      <c r="B21" s="62" t="s">
        <v>16</v>
      </c>
    </row>
    <row r="22" spans="1:2" ht="12.75">
      <c r="A22" s="67" t="s">
        <v>70</v>
      </c>
      <c r="B22" s="62" t="s">
        <v>32</v>
      </c>
    </row>
    <row r="23" spans="1:2" ht="12.75">
      <c r="A23" s="67" t="s">
        <v>71</v>
      </c>
      <c r="B23" s="62" t="s">
        <v>10</v>
      </c>
    </row>
    <row r="24" spans="1:2" ht="12.75">
      <c r="A24" s="67" t="s">
        <v>72</v>
      </c>
      <c r="B24" s="62" t="s">
        <v>34</v>
      </c>
    </row>
    <row r="25" spans="1:2" ht="12.75">
      <c r="A25" s="67" t="s">
        <v>73</v>
      </c>
      <c r="B25" s="62" t="s">
        <v>29</v>
      </c>
    </row>
    <row r="26" spans="1:2" ht="12.75">
      <c r="A26" s="67" t="s">
        <v>74</v>
      </c>
      <c r="B26" s="62" t="s">
        <v>35</v>
      </c>
    </row>
    <row r="27" spans="1:2" ht="12.75">
      <c r="A27" s="67" t="s">
        <v>75</v>
      </c>
      <c r="B27" s="19" t="s">
        <v>20</v>
      </c>
    </row>
    <row r="28" spans="1:2" ht="12.75">
      <c r="A28" s="67" t="s">
        <v>76</v>
      </c>
      <c r="B28" s="19" t="s">
        <v>43</v>
      </c>
    </row>
    <row r="29" spans="1:2" ht="12.75">
      <c r="A29" s="67" t="s">
        <v>77</v>
      </c>
      <c r="B29" s="19" t="s">
        <v>8</v>
      </c>
    </row>
    <row r="30" spans="1:2" ht="12.75">
      <c r="A30" s="67" t="s">
        <v>78</v>
      </c>
      <c r="B30" s="19" t="s">
        <v>44</v>
      </c>
    </row>
    <row r="31" spans="1:2" ht="12.75">
      <c r="A31" s="67" t="s">
        <v>79</v>
      </c>
      <c r="B31" s="19" t="s">
        <v>0</v>
      </c>
    </row>
    <row r="32" spans="1:2" ht="12.75">
      <c r="A32" s="67" t="s">
        <v>80</v>
      </c>
      <c r="B32" s="19" t="s">
        <v>0</v>
      </c>
    </row>
    <row r="33" spans="1:2" ht="12.75">
      <c r="A33" s="67" t="s">
        <v>81</v>
      </c>
      <c r="B33" s="62" t="s">
        <v>11</v>
      </c>
    </row>
    <row r="34" spans="1:2" ht="12.75">
      <c r="A34" s="67" t="s">
        <v>82</v>
      </c>
      <c r="B34" s="62" t="s">
        <v>36</v>
      </c>
    </row>
    <row r="35" spans="1:2" ht="12.75">
      <c r="A35" s="67" t="s">
        <v>83</v>
      </c>
      <c r="B35" s="62" t="s">
        <v>209</v>
      </c>
    </row>
    <row r="36" spans="1:2" ht="12.75">
      <c r="A36" s="67" t="s">
        <v>84</v>
      </c>
      <c r="B36" s="62" t="s">
        <v>208</v>
      </c>
    </row>
    <row r="37" spans="1:2" ht="12.75">
      <c r="A37" s="67" t="s">
        <v>85</v>
      </c>
      <c r="B37" s="62" t="s">
        <v>205</v>
      </c>
    </row>
    <row r="38" spans="1:2" ht="12.75">
      <c r="A38" s="67" t="s">
        <v>86</v>
      </c>
      <c r="B38" s="62" t="s">
        <v>205</v>
      </c>
    </row>
    <row r="39" spans="1:2" ht="12.75">
      <c r="A39" s="67" t="s">
        <v>87</v>
      </c>
      <c r="B39" s="62" t="s">
        <v>17</v>
      </c>
    </row>
    <row r="40" spans="1:2" ht="12.75">
      <c r="A40" s="67" t="s">
        <v>88</v>
      </c>
      <c r="B40" s="62" t="s">
        <v>41</v>
      </c>
    </row>
    <row r="41" spans="1:2" ht="12.75">
      <c r="A41" s="67" t="s">
        <v>89</v>
      </c>
      <c r="B41" s="19" t="s">
        <v>7</v>
      </c>
    </row>
    <row r="42" spans="1:2" ht="12.75">
      <c r="A42" s="67" t="s">
        <v>90</v>
      </c>
      <c r="B42" s="19" t="s">
        <v>42</v>
      </c>
    </row>
    <row r="43" spans="1:2" ht="12.75">
      <c r="A43" s="67" t="s">
        <v>91</v>
      </c>
      <c r="B43" s="19" t="s">
        <v>30</v>
      </c>
    </row>
    <row r="44" spans="1:2" ht="12.75">
      <c r="A44" s="67" t="s">
        <v>92</v>
      </c>
      <c r="B44" s="19" t="s">
        <v>40</v>
      </c>
    </row>
    <row r="45" spans="1:2" ht="12.75">
      <c r="A45" s="67" t="s">
        <v>93</v>
      </c>
      <c r="B45" s="19" t="s">
        <v>14</v>
      </c>
    </row>
    <row r="46" spans="1:2" ht="12.75">
      <c r="A46" s="67" t="s">
        <v>94</v>
      </c>
      <c r="B46" s="19" t="s">
        <v>39</v>
      </c>
    </row>
    <row r="47" spans="1:2" ht="12.75">
      <c r="A47" s="67" t="s">
        <v>95</v>
      </c>
      <c r="B47" s="8" t="s">
        <v>19</v>
      </c>
    </row>
    <row r="48" spans="1:2" ht="12.75">
      <c r="A48" s="67" t="s">
        <v>96</v>
      </c>
      <c r="B48" s="8" t="s">
        <v>38</v>
      </c>
    </row>
    <row r="49" spans="1:2" ht="12.75">
      <c r="A49" s="67" t="s">
        <v>97</v>
      </c>
      <c r="B49" s="19"/>
    </row>
    <row r="50" spans="1:2" ht="12.75">
      <c r="A50" s="67" t="s">
        <v>98</v>
      </c>
      <c r="B50" s="8"/>
    </row>
    <row r="51" spans="1:2" ht="12.75">
      <c r="A51" s="67" t="s">
        <v>99</v>
      </c>
      <c r="B51" s="21"/>
    </row>
    <row r="52" spans="1:2" ht="12.75">
      <c r="A52" s="67" t="s">
        <v>100</v>
      </c>
      <c r="B52" s="8"/>
    </row>
    <row r="53" spans="1:2" ht="12.75">
      <c r="A53" s="67" t="s">
        <v>101</v>
      </c>
      <c r="B53" s="19"/>
    </row>
    <row r="54" spans="1:2" ht="12.75">
      <c r="A54" s="67" t="s">
        <v>102</v>
      </c>
      <c r="B54" s="64"/>
    </row>
    <row r="55" spans="1:2" ht="12.75">
      <c r="A55" s="67" t="s">
        <v>103</v>
      </c>
      <c r="B55" s="65" t="s">
        <v>2</v>
      </c>
    </row>
    <row r="56" spans="1:2" ht="12.75">
      <c r="A56" s="67" t="s">
        <v>104</v>
      </c>
      <c r="B56" s="64" t="s">
        <v>37</v>
      </c>
    </row>
    <row r="57" spans="1:2" ht="12.75">
      <c r="A57" s="67" t="s">
        <v>105</v>
      </c>
      <c r="B57" s="65"/>
    </row>
    <row r="58" ht="12.75">
      <c r="A58" s="67" t="s">
        <v>106</v>
      </c>
    </row>
    <row r="59" spans="1:2" ht="12.75">
      <c r="A59" s="67" t="s">
        <v>107</v>
      </c>
      <c r="B59" s="62" t="s">
        <v>18</v>
      </c>
    </row>
    <row r="60" spans="1:2" ht="12.75">
      <c r="A60" s="67" t="s">
        <v>108</v>
      </c>
      <c r="B60" s="62" t="s">
        <v>45</v>
      </c>
    </row>
    <row r="61" spans="1:2" ht="12.75">
      <c r="A61" s="67" t="s">
        <v>109</v>
      </c>
      <c r="B61" s="62" t="s">
        <v>21</v>
      </c>
    </row>
    <row r="62" spans="1:2" ht="12.75">
      <c r="A62" s="67" t="s">
        <v>110</v>
      </c>
      <c r="B62" s="62" t="s">
        <v>111</v>
      </c>
    </row>
    <row r="63" spans="1:2" ht="12.75">
      <c r="A63" s="67" t="s">
        <v>212</v>
      </c>
      <c r="B63" s="62" t="s">
        <v>214</v>
      </c>
    </row>
    <row r="64" spans="1:2" ht="12.75">
      <c r="A64" s="67" t="s">
        <v>213</v>
      </c>
      <c r="B64" s="62" t="s">
        <v>215</v>
      </c>
    </row>
    <row r="65" ht="12.75">
      <c r="A65" s="66" t="s">
        <v>113</v>
      </c>
    </row>
    <row r="66" ht="12.75">
      <c r="A66" s="66" t="s">
        <v>114</v>
      </c>
    </row>
  </sheetData>
  <printOptions/>
  <pageMargins left="0.75" right="0.75" top="1" bottom="1" header="0.4921259845" footer="0.492125984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Valeurs mobilières Desjardins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V181</dc:title>
  <dc:subject/>
  <dc:creator>Service organisation et méthodes</dc:creator>
  <cp:keywords/>
  <dc:description/>
  <cp:lastModifiedBy>lleclerc</cp:lastModifiedBy>
  <cp:lastPrinted>2013-02-04T20:06:07Z</cp:lastPrinted>
  <dcterms:created xsi:type="dcterms:W3CDTF">2003-10-20T17:44:38Z</dcterms:created>
  <dcterms:modified xsi:type="dcterms:W3CDTF">2013-02-04T23:41:29Z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Publication">
    <vt:lpwstr>2010-09-03T10:28:00Z</vt:lpwstr>
  </property>
  <property fmtid="{D5CDD505-2E9C-101B-9397-08002B2CF9AE}" pid="3" name="IsUploaded">
    <vt:lpwstr>0</vt:lpwstr>
  </property>
  <property fmtid="{D5CDD505-2E9C-101B-9397-08002B2CF9AE}" pid="4" name="EtiquetteCGD">
    <vt:lpwstr>FOS022S0070125</vt:lpwstr>
  </property>
  <property fmtid="{D5CDD505-2E9C-101B-9397-08002B2CF9AE}" pid="5" name="display_urn:schemas-microsoft-com:office:office#Editeur">
    <vt:lpwstr>Marie-Aude Gosselin</vt:lpwstr>
  </property>
  <property fmtid="{D5CDD505-2E9C-101B-9397-08002B2CF9AE}" pid="6" name="ServiceProprietaire">
    <vt:lpwstr>43</vt:lpwstr>
  </property>
  <property fmtid="{D5CDD505-2E9C-101B-9397-08002B2CF9AE}" pid="7" name="ServiceResponsable">
    <vt:lpwstr>43;#.S022.Plein exercice</vt:lpwstr>
  </property>
  <property fmtid="{D5CDD505-2E9C-101B-9397-08002B2CF9AE}" pid="8" name="HasPDF">
    <vt:lpwstr>0</vt:lpwstr>
  </property>
  <property fmtid="{D5CDD505-2E9C-101B-9397-08002B2CF9AE}" pid="9" name="AppellationFormulaire">
    <vt:lpwstr>V181</vt:lpwstr>
  </property>
  <property fmtid="{D5CDD505-2E9C-101B-9397-08002B2CF9AE}" pid="10" name="ContentType">
    <vt:lpwstr>Formulaire CGD</vt:lpwstr>
  </property>
  <property fmtid="{D5CDD505-2E9C-101B-9397-08002B2CF9AE}" pid="11" name="ContentTypeId">
    <vt:lpwstr>0x010100FF873CCD5AFA46D988EB4215E46E63BF02040081F64962A4CAE04DA02E5A0348927433</vt:lpwstr>
  </property>
  <property fmtid="{D5CDD505-2E9C-101B-9397-08002B2CF9AE}" pid="12" name="Collaborateurs">
    <vt:lpwstr>57;#ADS\mminet</vt:lpwstr>
  </property>
  <property fmtid="{D5CDD505-2E9C-101B-9397-08002B2CF9AE}" pid="13" name="ServicesCollaborateurs">
    <vt:lpwstr>13;#.S007.Centre de services partagés;#43;#.S022.Plein exercice;#5;#.S003.Affaires corporatives;#11;#.S006.Conseils en ligne</vt:lpwstr>
  </property>
  <property fmtid="{D5CDD505-2E9C-101B-9397-08002B2CF9AE}" pid="14" name="ServiceEditeur">
    <vt:lpwstr>13</vt:lpwstr>
  </property>
  <property fmtid="{D5CDD505-2E9C-101B-9397-08002B2CF9AE}" pid="15" name="ReferenceLegaleEtReglementaire">
    <vt:lpwstr/>
  </property>
  <property fmtid="{D5CDD505-2E9C-101B-9397-08002B2CF9AE}" pid="16" name="display_urn:schemas-microsoft-com:office:office#Collaborateurs">
    <vt:lpwstr>Marjorie Minet</vt:lpwstr>
  </property>
  <property fmtid="{D5CDD505-2E9C-101B-9397-08002B2CF9AE}" pid="17" name="DateDerniereRevision">
    <vt:lpwstr>2011-05-30T00:00:00Z</vt:lpwstr>
  </property>
  <property fmtid="{D5CDD505-2E9C-101B-9397-08002B2CF9AE}" pid="18" name="Utilisateurs">
    <vt:lpwstr>43;#.U022.Plein exercice</vt:lpwstr>
  </property>
  <property fmtid="{D5CDD505-2E9C-101B-9397-08002B2CF9AE}" pid="19" name="Sujet">
    <vt:lpwstr>Instruction de versement pour un compte FERR ou FRV / Payment instructions for RRIF and LIF accounts</vt:lpwstr>
  </property>
  <property fmtid="{D5CDD505-2E9C-101B-9397-08002B2CF9AE}" pid="20" name="Langage">
    <vt:lpwstr>FR</vt:lpwstr>
  </property>
  <property fmtid="{D5CDD505-2E9C-101B-9397-08002B2CF9AE}" pid="21" name="LangChanged">
    <vt:lpwstr>0</vt:lpwstr>
  </property>
  <property fmtid="{D5CDD505-2E9C-101B-9397-08002B2CF9AE}" pid="22" name="Editeur">
    <vt:lpwstr>2309</vt:lpwstr>
  </property>
  <property fmtid="{D5CDD505-2E9C-101B-9397-08002B2CF9AE}" pid="23" name="LienDocumentTraduit">
    <vt:lpwstr>http://pvmd.vmd.ca/cgd/Documents CGD/V181_en.xls, http://pvmd.vmd.ca/cgd/Documents CGD/V181_en.xls</vt:lpwstr>
  </property>
</Properties>
</file>